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 - Violencia Sexual/Publicar/"/>
    </mc:Choice>
  </mc:AlternateContent>
  <xr:revisionPtr revIDLastSave="177" documentId="8_{CECA9985-6D38-45F6-9110-7AF0C748164A}" xr6:coauthVersionLast="47" xr6:coauthVersionMax="47" xr10:uidLastSave="{A9265E1A-413E-481E-A24E-75016A0A6628}"/>
  <bookViews>
    <workbookView xWindow="-110" yWindow="-110" windowWidth="19420" windowHeight="10420" tabRatio="900" xr2:uid="{00000000-000D-0000-FFFF-FFFF00000000}"/>
  </bookViews>
  <sheets>
    <sheet name="Inicio" sheetId="1" r:id="rId1"/>
    <sheet name="Denuncias" sheetId="2" r:id="rId2"/>
    <sheet name="Renuncias" sheetId="3" r:id="rId3"/>
    <sheet name="Víctimas" sheetId="4" r:id="rId4"/>
    <sheet name="Movimiento" sheetId="18" r:id="rId5"/>
    <sheet name="Delitos" sheetId="16" r:id="rId6"/>
    <sheet name="Órdenes y Medidas" sheetId="5" r:id="rId7"/>
    <sheet name="Personas Enjuiciadas" sheetId="6" r:id="rId8"/>
    <sheet name="Terminación" sheetId="17" r:id="rId9"/>
    <sheet name="Penal_Movimientos_TSJ" sheetId="19" r:id="rId10"/>
    <sheet name="Jdos Penal_Personas Enjuiciadas" sheetId="7" r:id="rId11"/>
    <sheet name="Jdos Penal_Sentencias" sheetId="8" r:id="rId12"/>
    <sheet name="Jdos Guardia_Asuntos" sheetId="11" r:id="rId13"/>
    <sheet name="Jdos Guardia_Órdenes Protección" sheetId="12" r:id="rId14"/>
    <sheet name="Audiencias_Pers Enjuiciadas" sheetId="13" r:id="rId15"/>
    <sheet name="Audiencias_Sentencias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8" l="1"/>
  <c r="H28" i="8"/>
  <c r="D27" i="13" l="1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C27" i="13"/>
  <c r="H29" i="17"/>
  <c r="AW29" i="18" l="1"/>
  <c r="AV29" i="18"/>
  <c r="AU29" i="18"/>
  <c r="AT29" i="18"/>
  <c r="AS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X29" i="18" l="1"/>
  <c r="K20" i="17"/>
  <c r="K19" i="17"/>
  <c r="J29" i="17" l="1"/>
  <c r="K27" i="17"/>
  <c r="K15" i="17"/>
  <c r="K23" i="17"/>
  <c r="C29" i="17"/>
  <c r="K18" i="17"/>
  <c r="K17" i="17"/>
  <c r="E29" i="17"/>
  <c r="F29" i="17"/>
  <c r="K14" i="17"/>
  <c r="K22" i="17"/>
  <c r="K26" i="17"/>
  <c r="K25" i="17"/>
  <c r="G29" i="17"/>
  <c r="K16" i="17"/>
  <c r="K24" i="17"/>
  <c r="I29" i="17"/>
  <c r="K13" i="17"/>
  <c r="K21" i="17"/>
  <c r="K28" i="17"/>
  <c r="K12" i="17"/>
  <c r="D29" i="17"/>
  <c r="K29" i="17" l="1"/>
  <c r="G28" i="16" l="1"/>
  <c r="C28" i="16"/>
  <c r="E28" i="16"/>
  <c r="D28" i="16"/>
  <c r="F28" i="16"/>
  <c r="H28" i="16"/>
  <c r="J28" i="2" l="1"/>
  <c r="G28" i="2"/>
  <c r="F28" i="2"/>
  <c r="E28" i="2"/>
  <c r="D28" i="2"/>
  <c r="I28" i="2"/>
  <c r="H28" i="2"/>
  <c r="N28" i="15" l="1"/>
  <c r="N27" i="15"/>
  <c r="M27" i="15"/>
  <c r="N26" i="15"/>
  <c r="N25" i="15"/>
  <c r="N24" i="15"/>
  <c r="N23" i="15"/>
  <c r="N22" i="15"/>
  <c r="N21" i="15"/>
  <c r="N20" i="15"/>
  <c r="N19" i="15"/>
  <c r="M28" i="15" l="1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K27" i="15" s="1"/>
  <c r="L28" i="15"/>
  <c r="N12" i="15"/>
  <c r="N13" i="15"/>
  <c r="N14" i="15"/>
  <c r="N15" i="15"/>
  <c r="N16" i="15"/>
  <c r="N17" i="15"/>
  <c r="N18" i="15"/>
  <c r="G29" i="15"/>
  <c r="C29" i="15"/>
  <c r="K23" i="15" l="1"/>
  <c r="K19" i="15"/>
  <c r="K15" i="15"/>
  <c r="K13" i="15"/>
  <c r="K21" i="15"/>
  <c r="E29" i="15"/>
  <c r="M29" i="15"/>
  <c r="K20" i="15"/>
  <c r="K28" i="15"/>
  <c r="N29" i="15"/>
  <c r="F29" i="15"/>
  <c r="K14" i="15"/>
  <c r="K22" i="15"/>
  <c r="H29" i="15"/>
  <c r="K17" i="15"/>
  <c r="K25" i="15"/>
  <c r="K16" i="15"/>
  <c r="K24" i="15"/>
  <c r="I29" i="15"/>
  <c r="J29" i="15"/>
  <c r="D29" i="15"/>
  <c r="K18" i="15"/>
  <c r="K26" i="15"/>
  <c r="G33" i="11"/>
  <c r="F33" i="11" l="1"/>
  <c r="L29" i="15"/>
  <c r="K12" i="15"/>
  <c r="K29" i="15" s="1"/>
  <c r="C33" i="12"/>
  <c r="H33" i="11"/>
  <c r="E33" i="11"/>
  <c r="D33" i="11"/>
  <c r="C33" i="11"/>
  <c r="E33" i="12"/>
  <c r="D33" i="12"/>
  <c r="C27" i="8" l="1"/>
  <c r="C24" i="8"/>
  <c r="C16" i="8"/>
  <c r="C14" i="8" l="1"/>
  <c r="C22" i="8"/>
  <c r="C18" i="8"/>
  <c r="C26" i="8"/>
  <c r="C19" i="8"/>
  <c r="C12" i="8"/>
  <c r="C20" i="8"/>
  <c r="C15" i="8"/>
  <c r="C23" i="8"/>
  <c r="F28" i="8"/>
  <c r="C13" i="8"/>
  <c r="C21" i="8"/>
  <c r="C11" i="8"/>
  <c r="E28" i="8"/>
  <c r="C17" i="8"/>
  <c r="C25" i="8"/>
  <c r="D28" i="8"/>
  <c r="C28" i="8" l="1"/>
  <c r="C28" i="6" l="1"/>
  <c r="G28" i="6"/>
  <c r="F28" i="6"/>
  <c r="E28" i="6"/>
  <c r="D28" i="6"/>
  <c r="C28" i="3" l="1"/>
  <c r="C28" i="2"/>
  <c r="D28" i="3"/>
  <c r="C28" i="5"/>
  <c r="C28" i="4"/>
  <c r="F28" i="5"/>
  <c r="E28" i="4"/>
  <c r="E28" i="5"/>
  <c r="E28" i="3"/>
  <c r="D28" i="4"/>
  <c r="D28" i="5"/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11" i="3"/>
</calcChain>
</file>

<file path=xl/sharedStrings.xml><?xml version="1.0" encoding="utf-8"?>
<sst xmlns="http://schemas.openxmlformats.org/spreadsheetml/2006/main" count="478" uniqueCount="134">
  <si>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</si>
  <si>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</si>
  <si>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</si>
  <si>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</si>
  <si>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</si>
  <si>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</si>
  <si>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</si>
  <si>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</si>
  <si>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</si>
  <si>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</si>
  <si>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</si>
  <si>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</si>
  <si>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</si>
  <si>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</si>
  <si>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</si>
  <si>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</si>
  <si>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</si>
  <si>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</si>
  <si>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</si>
  <si>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</si>
  <si>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</si>
  <si>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</si>
  <si>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</si>
  <si>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</si>
  <si>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</si>
  <si>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</si>
  <si>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</si>
  <si>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</si>
  <si>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</si>
  <si>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</si>
  <si>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</si>
  <si>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</si>
  <si>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</si>
  <si>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</si>
  <si>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</si>
  <si>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</si>
  <si>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</si>
  <si>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</si>
  <si>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</si>
  <si>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</si>
  <si>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</si>
  <si>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</si>
  <si>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</si>
  <si>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</si>
  <si>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</si>
  <si>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</si>
  <si>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</si>
  <si>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</si>
  <si>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</si>
  <si>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</si>
  <si>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</si>
  <si>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Total 
Condenatorias</t>
  </si>
  <si>
    <t>Previa 
Conformidad</t>
  </si>
  <si>
    <t>Restantes 
Condenatorias</t>
  </si>
  <si>
    <t>Absolutorias</t>
  </si>
  <si>
    <t>Con medidas</t>
  </si>
  <si>
    <t>Sin medidas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</si>
  <si>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</si>
  <si>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</si>
  <si>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</si>
  <si>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</si>
  <si>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</si>
  <si>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</si>
  <si>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</si>
  <si>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</si>
  <si>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</si>
  <si>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</si>
  <si>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</si>
  <si>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</si>
  <si>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</si>
  <si>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</si>
  <si>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</si>
  <si>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</si>
  <si>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</si>
  <si>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</si>
  <si>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</si>
  <si>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</si>
  <si>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</si>
  <si>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</si>
  <si>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</si>
  <si>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Mujeres víctimas de violencia Sexual</t>
  </si>
  <si>
    <t xml:space="preserve">  Delitos</t>
  </si>
  <si>
    <t>RESUMEN GENERAL POR TIPO DE DELITOS INGRESADOS</t>
  </si>
  <si>
    <t>Contra la Libertad e indemnidad sexuales no VG</t>
  </si>
  <si>
    <t>Mutilación Genital</t>
  </si>
  <si>
    <t>Matrimonio Forzado</t>
  </si>
  <si>
    <t>Acoso con connotación sexual</t>
  </si>
  <si>
    <t>Trata para la explotación sexual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</si>
  <si>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</si>
  <si>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</si>
  <si>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</si>
  <si>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</si>
  <si>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</si>
  <si>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</si>
  <si>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</si>
  <si>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sentencias y autos resto</t>
  </si>
  <si>
    <t>incidentes 241</t>
  </si>
  <si>
    <t>ASUNTOS PENALES. Por tipos de procesos</t>
  </si>
  <si>
    <t>Diligencias Urgentes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</si>
  <si>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</si>
  <si>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</si>
  <si>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</si>
  <si>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</si>
  <si>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</si>
  <si>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</si>
  <si>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Ingresados procedentes de otros órganos</t>
  </si>
  <si>
    <t>Reabiertos</t>
  </si>
  <si>
    <t>Resueltos</t>
  </si>
  <si>
    <t>Pendientes al finalizar</t>
  </si>
  <si>
    <t xml:space="preserve">  Movimiento de Asuntos</t>
  </si>
  <si>
    <t>SECCIONES DE VIOLENCIA SOBRE LA MUJER DEL TRIBUNAL DE INSTANCIA</t>
  </si>
  <si>
    <t xml:space="preserve">  Forma de Terinación Procedimientos Violencia Sexual</t>
  </si>
  <si>
    <t>Secc. de lo Penal del T.I. / Procesos de Violencia Sexual / Personas Enjuiciadas</t>
  </si>
  <si>
    <t>Audiencia Provincial / Procesos de Violencia Sexual / Sentencias</t>
  </si>
  <si>
    <t>Secciones del T.I. en funciones de Guardia / Procesos de Violencia Sexual</t>
  </si>
  <si>
    <t>Secciones del T.I. en funciones de Guardia / Procesos de Violencia Sexual / Órdenes de Protección</t>
  </si>
  <si>
    <t>1º Trimestre de 2026</t>
  </si>
  <si>
    <t>Otras formas de terminación</t>
  </si>
  <si>
    <t>1º trimestre 2026</t>
  </si>
  <si>
    <t>Secc.del T.I. Guardia</t>
  </si>
  <si>
    <t>Otras Secc. VM del T.I.</t>
  </si>
  <si>
    <t>Absuelto Español</t>
  </si>
  <si>
    <t>Remitidas
 a la Secc. V.S.M del T.I.</t>
  </si>
  <si>
    <t>TOTAL</t>
  </si>
  <si>
    <t>Audiencia Provincial / Procesos de Violencia Sexual / Personas Enjuiciadas</t>
  </si>
  <si>
    <t>Asuntos Total</t>
  </si>
  <si>
    <t>Diligencias
Urgentes</t>
  </si>
  <si>
    <t>Procedimientos 
Abreviados</t>
  </si>
  <si>
    <t>1º Trimestre 2026</t>
  </si>
  <si>
    <t>Secc. de lo Penal del T.I. / Procesos de Violencia Sexual / Movimiento de Asuntos</t>
  </si>
  <si>
    <t>SENTENCIAS</t>
  </si>
  <si>
    <t>Archivo Definitivo</t>
  </si>
  <si>
    <t>Por Otras causas</t>
  </si>
  <si>
    <t>Secc. de lo Penal del T.I. / Procesos de Violencia Sexual / Formas de Terminación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</si>
</sst>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b/>
      <sz val="9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10"/>
      <color rgb="FF4F81BD"/>
      <name val="Verdana"/>
      <family val="2"/>
    </font>
    <font>
      <b/>
      <sz val="10"/>
      <color theme="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" fillId="0" borderId="0"/>
  </cellStyleXfs>
  <cellXfs count="73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0" fillId="2" borderId="0" xfId="0" applyFill="1"/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>
      <alignment horizontal="right" vertical="center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Alignment="1">
      <alignment vertical="center"/>
    </xf>
    <xf numFmtId="0" fontId="3" fillId="0" borderId="0" xfId="1"/>
    <xf numFmtId="3" fontId="0" fillId="0" borderId="0" xfId="0" applyNumberFormat="1"/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right" vertical="center"/>
    </xf>
    <xf numFmtId="16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2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vertical="center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7" fillId="7" borderId="24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0" fontId="7" fillId="7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11" fillId="6" borderId="29" xfId="3" applyFont="1" applyFill="1" applyBorder="1" applyAlignment="1">
      <alignment horizontal="center" vertical="center" wrapText="1"/>
    </xf>
    <xf numFmtId="0" fontId="1" fillId="0" borderId="0" xfId="3"/>
    <xf numFmtId="0" fontId="13" fillId="7" borderId="30" xfId="3" applyFont="1" applyFill="1" applyBorder="1" applyAlignment="1">
      <alignment horizontal="center" vertical="center" wrapText="1"/>
    </xf>
    <xf numFmtId="0" fontId="14" fillId="0" borderId="1" xfId="3" applyFont="1" applyBorder="1" applyAlignment="1" applyProtection="1">
      <alignment horizontal="left" vertical="center" wrapText="1"/>
      <protection locked="0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0" borderId="3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3" fillId="7" borderId="31" xfId="3" applyFont="1" applyFill="1" applyBorder="1" applyAlignment="1">
      <alignment horizontal="center" vertical="center" wrapText="1"/>
    </xf>
    <xf numFmtId="0" fontId="12" fillId="0" borderId="0" xfId="3" applyFont="1"/>
    <xf numFmtId="0" fontId="5" fillId="6" borderId="19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5" fillId="6" borderId="25" xfId="0" applyFont="1" applyFill="1" applyBorder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B88C8C6E-A241-49EF-AFA8-B36F71492498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0</xdr:row>
      <xdr:rowOff>130175</xdr:rowOff>
    </xdr:from>
    <xdr:to>
      <xdr:col>16</xdr:col>
      <xdr:colOff>371475</xdr:colOff>
      <xdr:row>9</xdr:row>
      <xdr:rowOff>161925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1125" y="130175"/>
          <a:ext cx="15033625" cy="1574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ANEXO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PROCEDIMIENTOS DE VIO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LENCIA SEXUAL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2026</a:t>
          </a: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177801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D6D70E5-7ED5-4D60-8B51-ED50576DA4FE}"/>
            </a:ext>
          </a:extLst>
        </xdr:cNvPr>
        <xdr:cNvSpPr/>
      </xdr:nvSpPr>
      <xdr:spPr>
        <a:xfrm>
          <a:off x="711201" y="171450"/>
          <a:ext cx="13709650" cy="4381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T.I.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193356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AEF8FACA-7477-487F-BF09-71B3F10A7EA8}"/>
            </a:ext>
          </a:extLst>
        </xdr:cNvPr>
        <xdr:cNvSpPr/>
      </xdr:nvSpPr>
      <xdr:spPr>
        <a:xfrm>
          <a:off x="720725" y="714375"/>
          <a:ext cx="13715681" cy="2857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ASUNTOS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64AC67-05FC-416F-8ABC-B42C3FAF9732}"/>
            </a:ext>
          </a:extLst>
        </xdr:cNvPr>
        <xdr:cNvSpPr/>
      </xdr:nvSpPr>
      <xdr:spPr>
        <a:xfrm>
          <a:off x="15059025" y="257175"/>
          <a:ext cx="819150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T.I.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11200" y="171450"/>
          <a:ext cx="14166850" cy="4762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DEL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T.I.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 FUNCIONES DE GUARDIA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698500</xdr:colOff>
      <xdr:row>4</xdr:row>
      <xdr:rowOff>50800</xdr:rowOff>
    </xdr:from>
    <xdr:to>
      <xdr:col>13</xdr:col>
      <xdr:colOff>1267883</xdr:colOff>
      <xdr:row>5</xdr:row>
      <xdr:rowOff>165100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98500" y="736600"/>
          <a:ext cx="14158383" cy="2857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3</xdr:row>
      <xdr:rowOff>120650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11200" y="161923"/>
          <a:ext cx="13779500" cy="473077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DEL T.I. EN FUNCIONES DE GUARDIA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50800</xdr:rowOff>
    </xdr:from>
    <xdr:to>
      <xdr:col>11</xdr:col>
      <xdr:colOff>28575</xdr:colOff>
      <xdr:row>5</xdr:row>
      <xdr:rowOff>165100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30250" y="736600"/>
          <a:ext cx="13789025" cy="2857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552451</xdr:colOff>
      <xdr:row>1</xdr:row>
      <xdr:rowOff>47626</xdr:rowOff>
    </xdr:from>
    <xdr:to>
      <xdr:col>12</xdr:col>
      <xdr:colOff>476250</xdr:colOff>
      <xdr:row>5</xdr:row>
      <xdr:rowOff>38101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5020926" y="219076"/>
          <a:ext cx="838199" cy="6762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SEXUAL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SEXUAL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161925</xdr:rowOff>
    </xdr:from>
    <xdr:to>
      <xdr:col>11</xdr:col>
      <xdr:colOff>647699</xdr:colOff>
      <xdr:row>6</xdr:row>
      <xdr:rowOff>1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39775" y="676275"/>
          <a:ext cx="13604874" cy="3524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31338F9-5E12-40A6-A71D-1AE291833B91}"/>
            </a:ext>
          </a:extLst>
        </xdr:cNvPr>
        <xdr:cNvSpPr/>
      </xdr:nvSpPr>
      <xdr:spPr>
        <a:xfrm>
          <a:off x="657225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9789A53C-3E0D-4840-824B-220D542B0537}"/>
            </a:ext>
          </a:extLst>
        </xdr:cNvPr>
        <xdr:cNvSpPr/>
      </xdr:nvSpPr>
      <xdr:spPr>
        <a:xfrm>
          <a:off x="666751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4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AE627-195C-49C5-8C02-3622B5E22B4C}"/>
            </a:ext>
          </a:extLst>
        </xdr:cNvPr>
        <xdr:cNvSpPr/>
      </xdr:nvSpPr>
      <xdr:spPr>
        <a:xfrm>
          <a:off x="14354176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835026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0F9489C-39B8-4C60-847E-1F63102FC57D}"/>
            </a:ext>
          </a:extLst>
        </xdr:cNvPr>
        <xdr:cNvSpPr/>
      </xdr:nvSpPr>
      <xdr:spPr>
        <a:xfrm>
          <a:off x="714376" y="171450"/>
          <a:ext cx="9845675" cy="4381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855398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6E9EC91-59AD-4424-B7A8-A9DC4E879BD2}"/>
            </a:ext>
          </a:extLst>
        </xdr:cNvPr>
        <xdr:cNvSpPr/>
      </xdr:nvSpPr>
      <xdr:spPr>
        <a:xfrm>
          <a:off x="720725" y="711200"/>
          <a:ext cx="9859698" cy="2889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9</xdr:col>
      <xdr:colOff>190500</xdr:colOff>
      <xdr:row>1</xdr:row>
      <xdr:rowOff>28575</xdr:rowOff>
    </xdr:from>
    <xdr:to>
      <xdr:col>10</xdr:col>
      <xdr:colOff>53975</xdr:colOff>
      <xdr:row>4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9D29C-768F-4EE9-A7BC-FE1C4037494D}"/>
            </a:ext>
          </a:extLst>
        </xdr:cNvPr>
        <xdr:cNvSpPr/>
      </xdr:nvSpPr>
      <xdr:spPr>
        <a:xfrm>
          <a:off x="11134725" y="196850"/>
          <a:ext cx="777875" cy="584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11200" y="171450"/>
          <a:ext cx="10502900" cy="4381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831850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2E7607E-1C1F-42E9-A038-10E14FB1CAB6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13</xdr:col>
      <xdr:colOff>802355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A495DE6C-D393-437A-8AE7-F08BB4FB22B4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       </a:t>
          </a:r>
        </a:p>
      </xdr:txBody>
    </xdr:sp>
    <xdr:clientData/>
  </xdr:twoCellAnchor>
  <xdr:twoCellAnchor>
    <xdr:from>
      <xdr:col>13</xdr:col>
      <xdr:colOff>806450</xdr:colOff>
      <xdr:row>0</xdr:row>
      <xdr:rowOff>136525</xdr:rowOff>
    </xdr:from>
    <xdr:to>
      <xdr:col>14</xdr:col>
      <xdr:colOff>603250</xdr:colOff>
      <xdr:row>4</xdr:row>
      <xdr:rowOff>31750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F550D-22EC-453D-A94D-6B6D1217E467}"/>
            </a:ext>
          </a:extLst>
        </xdr:cNvPr>
        <xdr:cNvSpPr/>
      </xdr:nvSpPr>
      <xdr:spPr>
        <a:xfrm>
          <a:off x="12680950" y="136525"/>
          <a:ext cx="711200" cy="581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5"/>
  <sheetViews>
    <sheetView tabSelected="1" workbookViewId="0"/>
  </sheetViews>
  <sheetFormatPr baseColWidth="10" defaultRowHeight="13.5" x14ac:dyDescent="0.3"/>
  <cols>
    <col min="5" max="5" width="12.765625" customWidth="1"/>
  </cols>
  <sheetData>
    <row r="16" spans="2:6" x14ac:dyDescent="0.3">
      <c r="B16" s="2" t="s">
        <v>110</v>
      </c>
      <c r="C16" s="2"/>
      <c r="D16" s="2"/>
      <c r="E16" s="2"/>
      <c r="F16" s="2"/>
    </row>
    <row r="17" spans="2:9" x14ac:dyDescent="0.3">
      <c r="B17" s="1"/>
      <c r="C17" s="1"/>
      <c r="D17" s="1"/>
      <c r="E17" s="1"/>
      <c r="F17" s="1"/>
    </row>
    <row r="18" spans="2:9" x14ac:dyDescent="0.3">
      <c r="B18" s="1" t="s">
        <v>75</v>
      </c>
      <c r="C18" s="1"/>
      <c r="D18" s="29"/>
      <c r="E18" s="29"/>
      <c r="F18" s="1"/>
    </row>
    <row r="19" spans="2:9" x14ac:dyDescent="0.3">
      <c r="B19" s="1" t="s">
        <v>76</v>
      </c>
      <c r="C19" s="1"/>
      <c r="D19" s="29"/>
      <c r="E19" s="29"/>
      <c r="F19" s="1"/>
    </row>
    <row r="20" spans="2:9" x14ac:dyDescent="0.3">
      <c r="B20" s="1" t="s">
        <v>77</v>
      </c>
      <c r="C20" s="1"/>
      <c r="D20" s="29"/>
      <c r="E20" s="29"/>
      <c r="F20" s="1"/>
    </row>
    <row r="21" spans="2:9" x14ac:dyDescent="0.3">
      <c r="B21" s="1" t="s">
        <v>109</v>
      </c>
      <c r="C21" s="1"/>
      <c r="D21" s="1"/>
      <c r="E21" s="1"/>
      <c r="F21" s="1"/>
    </row>
    <row r="22" spans="2:9" x14ac:dyDescent="0.3">
      <c r="B22" s="1" t="s">
        <v>81</v>
      </c>
      <c r="C22" s="1"/>
      <c r="D22" s="1"/>
      <c r="E22" s="1"/>
      <c r="F22" s="1"/>
    </row>
    <row r="23" spans="2:9" x14ac:dyDescent="0.3">
      <c r="B23" s="1" t="s">
        <v>78</v>
      </c>
      <c r="C23" s="1"/>
      <c r="D23" s="29"/>
      <c r="E23" s="29"/>
      <c r="F23" s="1"/>
    </row>
    <row r="24" spans="2:9" x14ac:dyDescent="0.3">
      <c r="B24" s="1" t="s">
        <v>79</v>
      </c>
      <c r="C24" s="1"/>
      <c r="D24" s="1"/>
      <c r="E24" s="1"/>
      <c r="F24" s="1"/>
    </row>
    <row r="25" spans="2:9" x14ac:dyDescent="0.3">
      <c r="B25" s="1" t="s">
        <v>111</v>
      </c>
      <c r="C25" s="1"/>
      <c r="D25" s="1"/>
      <c r="E25" s="1"/>
      <c r="F25" s="1"/>
    </row>
    <row r="26" spans="2:9" x14ac:dyDescent="0.3">
      <c r="B26" s="3"/>
      <c r="C26" s="3"/>
      <c r="D26" s="3"/>
      <c r="E26" s="3"/>
      <c r="F26" s="3"/>
      <c r="G26" s="4"/>
      <c r="H26" s="4"/>
      <c r="I26" s="4"/>
    </row>
    <row r="27" spans="2:9" ht="14.5" x14ac:dyDescent="0.35">
      <c r="B27" s="2" t="s">
        <v>129</v>
      </c>
      <c r="C27" s="2"/>
      <c r="D27" s="13"/>
      <c r="E27" s="13"/>
      <c r="F27" s="13"/>
      <c r="G27" s="13"/>
      <c r="H27" s="14"/>
      <c r="I27" s="14"/>
    </row>
    <row r="28" spans="2:9" ht="14.5" x14ac:dyDescent="0.35">
      <c r="B28" s="2" t="s">
        <v>112</v>
      </c>
      <c r="C28" s="2"/>
      <c r="D28" s="13"/>
      <c r="E28" s="13"/>
      <c r="F28" s="13"/>
      <c r="G28" s="13"/>
      <c r="H28" s="14"/>
      <c r="I28" s="14"/>
    </row>
    <row r="29" spans="2:9" ht="15" customHeight="1" x14ac:dyDescent="0.3">
      <c r="B29" s="29" t="s">
        <v>133</v>
      </c>
      <c r="C29" s="29"/>
      <c r="D29" s="29"/>
      <c r="E29" s="29"/>
      <c r="F29" s="29"/>
      <c r="G29" s="29"/>
      <c r="H29" s="29"/>
      <c r="I29" s="29"/>
    </row>
    <row r="30" spans="2:9" x14ac:dyDescent="0.3">
      <c r="B30" s="29" t="s">
        <v>114</v>
      </c>
      <c r="C30" s="29"/>
      <c r="D30" s="29"/>
      <c r="E30" s="29"/>
      <c r="F30" s="29"/>
      <c r="G30" s="29"/>
      <c r="H30" s="29"/>
      <c r="I30" s="29"/>
    </row>
    <row r="31" spans="2:9" x14ac:dyDescent="0.3">
      <c r="B31" s="1" t="s">
        <v>115</v>
      </c>
      <c r="C31" s="1"/>
      <c r="D31" s="1"/>
      <c r="E31" s="1"/>
      <c r="F31" s="1"/>
      <c r="G31" s="1"/>
      <c r="H31" s="1"/>
      <c r="I31" s="1"/>
    </row>
    <row r="32" spans="2:9" x14ac:dyDescent="0.3">
      <c r="B32" s="1" t="s">
        <v>124</v>
      </c>
      <c r="C32" s="1"/>
      <c r="D32" s="1"/>
      <c r="E32" s="1"/>
      <c r="F32" s="1"/>
      <c r="G32" s="1"/>
      <c r="H32" s="1"/>
      <c r="I32" s="1"/>
    </row>
    <row r="33" spans="2:12" x14ac:dyDescent="0.3">
      <c r="B33" s="1" t="s">
        <v>113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J34" s="1"/>
      <c r="K34" s="1"/>
      <c r="L34" s="1"/>
    </row>
    <row r="35" spans="2:12" x14ac:dyDescent="0.3">
      <c r="J35" s="1"/>
      <c r="K35" s="1"/>
      <c r="L35" s="1"/>
    </row>
  </sheetData>
  <mergeCells count="6">
    <mergeCell ref="B29:I29"/>
    <mergeCell ref="B30:I30"/>
    <mergeCell ref="D18:E18"/>
    <mergeCell ref="D19:E19"/>
    <mergeCell ref="D20:E20"/>
    <mergeCell ref="D23:E23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3" location="'Total Órdenes y Medidas'!A1" display="Órdenes y Medidas" xr:uid="{00000000-0004-0000-0000-000003000000}"/>
    <hyperlink ref="B24" location="'Personas Enjuiciadas'!A1" display="  Personas Enjuiciadas" xr:uid="{00000000-0004-0000-0000-000004000000}"/>
    <hyperlink ref="B28" location="Penal!A1" display="Juzgado de lo Penal" xr:uid="{00000000-0004-0000-0000-000006000000}"/>
    <hyperlink ref="B30" location="Guardia!A1" display="Juzgado de Instrucción en funciones de Guardia" xr:uid="{00000000-0004-0000-0000-000008000000}"/>
    <hyperlink ref="B20:C20" location="Víctimas!A1" display="  Víctimas" xr:uid="{00000000-0004-0000-0000-000009000000}"/>
    <hyperlink ref="B23:C23" location="'Órdenes y Medidas'!A1" display="  Órdenes y Medidas" xr:uid="{00000000-0004-0000-0000-00000A000000}"/>
    <hyperlink ref="B24:C24" location="'Personas Enjuiciadas'!A1" display="Personas Enjuiciadas" xr:uid="{00000000-0004-0000-0000-00000B000000}"/>
    <hyperlink ref="B28:I28" location="'Jdos Penal_Personas Enjuiciadas'!A1" display="Juzgados de lo Penal/Procesos de Violencia de Género/Personas Enjuiciadas" xr:uid="{00000000-0004-0000-0000-00000C000000}"/>
    <hyperlink ref="B29" location="'Jdos Penal_Sentencias'!A1" display="Juzgados de lo Penal/Procesos de Violencia de Género/Sentencias" xr:uid="{00000000-0004-0000-0000-00000D000000}"/>
    <hyperlink ref="B30:I30" location="'Jdos Guardia_Asuntos'!A1" display="Juzgados de Instrucción en funciones de Guardia/Procesos de Violencia de Género" xr:uid="{00000000-0004-0000-0000-000010000000}"/>
    <hyperlink ref="B31" location="Guardia!A1" display="Juzgado de Instrucción en funciones de Guardia" xr:uid="{00000000-0004-0000-0000-000011000000}"/>
    <hyperlink ref="B31:I31" location="'Jdos Guardia_Órdenes Protección'!A1" display="Juzgados de Instrucción en funciones de Guardia/Procesos de Violencia de Género" xr:uid="{00000000-0004-0000-0000-000012000000}"/>
    <hyperlink ref="B33:F33" location="'Jdos Guardia_Órdenes Protección'!A1" display="Juzgados de Guardia/Órdenes de Protección" xr:uid="{00000000-0004-0000-0000-000017000000}"/>
    <hyperlink ref="B22:C22" location="Delitos!A1" display="  Delitos" xr:uid="{388F3AE7-5F0D-44FE-9502-894F4A34B724}"/>
    <hyperlink ref="B25" location="Terminación!A1" display="  Forma en que terminan los Procedimientos" xr:uid="{2D5C4D6A-9D61-4CE3-9A48-F41F284EDD0A}"/>
    <hyperlink ref="B21" location="Movimiento!A1" display="  Movimiento de Asuntos" xr:uid="{AE0B351E-7505-40F7-9CAA-EE24BCAC63E9}"/>
    <hyperlink ref="B18:C18" location="Denuncias!A1" display="  Denuncias" xr:uid="{0C2AC863-23F0-43AB-B4BF-AA05B1A9C4DB}"/>
    <hyperlink ref="B19:C19" location="Renuncias!A1" display="  Renuncias" xr:uid="{591CE5C4-6A6D-46B3-8D9E-77AB71B6F9BB}"/>
    <hyperlink ref="B32" location="'Audiencias_Pers Enjuiciadas'!A1" display="Audiencia Provincial / Procesos de Violencia Sexual / Personas Enjuiciadas" xr:uid="{87DE17A3-2E68-42FC-BB80-B5390C7D6EE3}"/>
    <hyperlink ref="B33" location="Audiencias_Sentencias!A1" display="Audiencia Provincial / Procesos de Violencia Sexual / Sentencias" xr:uid="{08338F31-7A80-430B-8F2A-18C7FA2FF59C}"/>
    <hyperlink ref="B27" location="Penal_Movimientos_TSJ!A1" display="Secc. de lo Penal del T.I. / Procesos de Violencia Sexual / Personas Enjuiciadas" xr:uid="{409D6DEE-CC9C-4927-BACD-467C0055CA2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11C9-1E7C-496F-A0E5-650E5A4423BE}">
  <sheetPr>
    <pageSetUpPr fitToPage="1"/>
  </sheetPr>
  <dimension ref="B1:E28"/>
  <sheetViews>
    <sheetView workbookViewId="0"/>
  </sheetViews>
  <sheetFormatPr baseColWidth="10" defaultColWidth="12.07421875" defaultRowHeight="13.5" x14ac:dyDescent="0.25"/>
  <cols>
    <col min="1" max="1" width="12.07421875" style="60"/>
    <col min="2" max="2" width="24.15234375" style="60" customWidth="1"/>
    <col min="3" max="3" width="13.15234375" style="60" bestFit="1" customWidth="1"/>
    <col min="4" max="4" width="15.3828125" style="60" customWidth="1"/>
    <col min="5" max="5" width="11.3828125" style="60" customWidth="1"/>
    <col min="6" max="6" width="13.15234375" style="60" bestFit="1" customWidth="1"/>
    <col min="7" max="7" width="14.53515625" style="60" bestFit="1" customWidth="1"/>
    <col min="8" max="8" width="11.765625" style="60" customWidth="1"/>
    <col min="9" max="16384" width="12.07421875" style="60"/>
  </cols>
  <sheetData>
    <row r="1" spans="2:5" customFormat="1" x14ac:dyDescent="0.3"/>
    <row r="2" spans="2:5" customFormat="1" x14ac:dyDescent="0.3"/>
    <row r="3" spans="2:5" customFormat="1" x14ac:dyDescent="0.3"/>
    <row r="4" spans="2:5" customFormat="1" x14ac:dyDescent="0.3"/>
    <row r="5" spans="2:5" customFormat="1" x14ac:dyDescent="0.3"/>
    <row r="6" spans="2:5" customFormat="1" x14ac:dyDescent="0.3"/>
    <row r="7" spans="2:5" customFormat="1" x14ac:dyDescent="0.3"/>
    <row r="9" spans="2:5" ht="24" customHeight="1" x14ac:dyDescent="0.25">
      <c r="C9" s="59" t="s">
        <v>128</v>
      </c>
      <c r="D9" s="59"/>
      <c r="E9" s="59"/>
    </row>
    <row r="10" spans="2:5" ht="31.5" customHeight="1" x14ac:dyDescent="0.25">
      <c r="C10" s="66" t="s">
        <v>125</v>
      </c>
      <c r="D10" s="61" t="s">
        <v>127</v>
      </c>
      <c r="E10" s="61" t="s">
        <v>126</v>
      </c>
    </row>
    <row r="11" spans="2:5" ht="14" thickBot="1" x14ac:dyDescent="0.3">
      <c r="B11" s="62" t="s">
        <v>0</v>
      </c>
      <c r="C11" s="67">
        <v>23</v>
      </c>
      <c r="D11" s="60">
        <v>20</v>
      </c>
      <c r="E11" s="60">
        <v>3</v>
      </c>
    </row>
    <row r="12" spans="2:5" ht="14" thickBot="1" x14ac:dyDescent="0.3">
      <c r="B12" s="63" t="s">
        <v>1</v>
      </c>
      <c r="C12" s="67">
        <v>3</v>
      </c>
      <c r="D12" s="60">
        <v>3</v>
      </c>
      <c r="E12" s="60">
        <v>0</v>
      </c>
    </row>
    <row r="13" spans="2:5" ht="14" thickBot="1" x14ac:dyDescent="0.3">
      <c r="B13" s="63" t="s">
        <v>2</v>
      </c>
      <c r="C13" s="67">
        <v>7</v>
      </c>
      <c r="D13" s="60">
        <v>7</v>
      </c>
      <c r="E13" s="60">
        <v>0</v>
      </c>
    </row>
    <row r="14" spans="2:5" ht="14" thickBot="1" x14ac:dyDescent="0.3">
      <c r="B14" s="63" t="s">
        <v>3</v>
      </c>
      <c r="C14" s="67">
        <v>5</v>
      </c>
      <c r="D14" s="60">
        <v>5</v>
      </c>
      <c r="E14" s="60">
        <v>0</v>
      </c>
    </row>
    <row r="15" spans="2:5" ht="14" thickBot="1" x14ac:dyDescent="0.3">
      <c r="B15" s="63" t="s">
        <v>4</v>
      </c>
      <c r="C15" s="67">
        <v>4</v>
      </c>
      <c r="D15" s="60">
        <v>4</v>
      </c>
      <c r="E15" s="60">
        <v>0</v>
      </c>
    </row>
    <row r="16" spans="2:5" ht="14" thickBot="1" x14ac:dyDescent="0.3">
      <c r="B16" s="63" t="s">
        <v>5</v>
      </c>
      <c r="C16" s="67">
        <v>3</v>
      </c>
      <c r="D16" s="60">
        <v>3</v>
      </c>
      <c r="E16" s="60">
        <v>0</v>
      </c>
    </row>
    <row r="17" spans="2:5" ht="14" thickBot="1" x14ac:dyDescent="0.3">
      <c r="B17" s="63" t="s">
        <v>6</v>
      </c>
      <c r="C17" s="67">
        <v>20</v>
      </c>
      <c r="D17" s="60">
        <v>19</v>
      </c>
      <c r="E17" s="60">
        <v>1</v>
      </c>
    </row>
    <row r="18" spans="2:5" ht="14" thickBot="1" x14ac:dyDescent="0.3">
      <c r="B18" s="63" t="s">
        <v>7</v>
      </c>
      <c r="C18" s="67">
        <v>6</v>
      </c>
      <c r="D18" s="60">
        <v>6</v>
      </c>
      <c r="E18" s="60">
        <v>0</v>
      </c>
    </row>
    <row r="19" spans="2:5" ht="14" thickBot="1" x14ac:dyDescent="0.3">
      <c r="B19" s="63" t="s">
        <v>8</v>
      </c>
      <c r="C19" s="67">
        <v>78</v>
      </c>
      <c r="D19" s="60">
        <v>76</v>
      </c>
      <c r="E19" s="60">
        <v>2</v>
      </c>
    </row>
    <row r="20" spans="2:5" ht="14" thickBot="1" x14ac:dyDescent="0.3">
      <c r="B20" s="63" t="s">
        <v>9</v>
      </c>
      <c r="C20" s="67">
        <v>47</v>
      </c>
      <c r="D20" s="60">
        <v>45</v>
      </c>
      <c r="E20" s="60">
        <v>2</v>
      </c>
    </row>
    <row r="21" spans="2:5" ht="14" thickBot="1" x14ac:dyDescent="0.3">
      <c r="B21" s="63" t="s">
        <v>10</v>
      </c>
      <c r="C21" s="67">
        <v>10</v>
      </c>
      <c r="D21" s="60">
        <v>10</v>
      </c>
      <c r="E21" s="60">
        <v>0</v>
      </c>
    </row>
    <row r="22" spans="2:5" ht="14" thickBot="1" x14ac:dyDescent="0.3">
      <c r="B22" s="63" t="s">
        <v>11</v>
      </c>
      <c r="C22" s="67">
        <v>12</v>
      </c>
      <c r="D22" s="60">
        <v>12</v>
      </c>
      <c r="E22" s="60">
        <v>0</v>
      </c>
    </row>
    <row r="23" spans="2:5" ht="14" thickBot="1" x14ac:dyDescent="0.3">
      <c r="B23" s="63" t="s">
        <v>12</v>
      </c>
      <c r="C23" s="67">
        <v>20</v>
      </c>
      <c r="D23" s="60">
        <v>17</v>
      </c>
      <c r="E23" s="60">
        <v>3</v>
      </c>
    </row>
    <row r="24" spans="2:5" ht="14" thickBot="1" x14ac:dyDescent="0.3">
      <c r="B24" s="63" t="s">
        <v>13</v>
      </c>
      <c r="C24" s="67">
        <v>0</v>
      </c>
      <c r="D24" s="60">
        <v>0</v>
      </c>
      <c r="E24" s="60">
        <v>0</v>
      </c>
    </row>
    <row r="25" spans="2:5" ht="14" thickBot="1" x14ac:dyDescent="0.3">
      <c r="B25" s="63" t="s">
        <v>14</v>
      </c>
      <c r="C25" s="67">
        <v>0</v>
      </c>
      <c r="D25" s="60">
        <v>0</v>
      </c>
      <c r="E25" s="60">
        <v>0</v>
      </c>
    </row>
    <row r="26" spans="2:5" ht="14" thickBot="1" x14ac:dyDescent="0.3">
      <c r="B26" s="64" t="s">
        <v>15</v>
      </c>
      <c r="C26" s="67">
        <v>13</v>
      </c>
      <c r="D26" s="60">
        <v>12</v>
      </c>
      <c r="E26" s="60">
        <v>1</v>
      </c>
    </row>
    <row r="27" spans="2:5" ht="14" thickBot="1" x14ac:dyDescent="0.3">
      <c r="B27" s="65" t="s">
        <v>16</v>
      </c>
      <c r="C27" s="67">
        <v>0</v>
      </c>
      <c r="D27" s="60">
        <v>0</v>
      </c>
      <c r="E27" s="60">
        <v>0</v>
      </c>
    </row>
    <row r="28" spans="2:5" ht="14" thickBot="1" x14ac:dyDescent="0.3">
      <c r="B28" s="9" t="s">
        <v>31</v>
      </c>
      <c r="C28" s="12">
        <v>251</v>
      </c>
      <c r="D28" s="12">
        <v>239</v>
      </c>
      <c r="E28" s="12">
        <v>12</v>
      </c>
    </row>
  </sheetData>
  <mergeCells count="1">
    <mergeCell ref="C9:E9"/>
  </mergeCells>
  <printOptions gridLines="1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8.6132812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8.6132812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15234375" bestFit="1" customWidth="1"/>
    <col min="14" max="15" width="12.4609375" bestFit="1" customWidth="1"/>
    <col min="16" max="16" width="10.15234375" bestFit="1" customWidth="1"/>
    <col min="17" max="17" width="12" bestFit="1" customWidth="1"/>
    <col min="18" max="18" width="20.61328125" customWidth="1"/>
    <col min="19" max="19" width="11.84375" customWidth="1"/>
  </cols>
  <sheetData>
    <row r="9" spans="2:17" ht="44.25" customHeight="1" thickBot="1" x14ac:dyDescent="0.35">
      <c r="C9" s="45" t="s">
        <v>63</v>
      </c>
      <c r="D9" s="45"/>
      <c r="E9" s="45"/>
      <c r="F9" s="45"/>
      <c r="G9" s="35"/>
      <c r="H9" s="45" t="s">
        <v>64</v>
      </c>
      <c r="I9" s="45"/>
      <c r="J9" s="45"/>
      <c r="K9" s="45"/>
      <c r="L9" s="35"/>
      <c r="M9" s="45" t="s">
        <v>31</v>
      </c>
      <c r="N9" s="45"/>
      <c r="O9" s="45"/>
      <c r="P9" s="45"/>
      <c r="Q9" s="35"/>
    </row>
    <row r="10" spans="2:17" ht="44.25" customHeight="1" thickBot="1" x14ac:dyDescent="0.35">
      <c r="C10" s="10" t="s">
        <v>40</v>
      </c>
      <c r="D10" s="10" t="s">
        <v>44</v>
      </c>
      <c r="E10" s="10" t="s">
        <v>45</v>
      </c>
      <c r="F10" s="10" t="s">
        <v>121</v>
      </c>
      <c r="G10" s="10" t="s">
        <v>42</v>
      </c>
      <c r="H10" s="10" t="s">
        <v>40</v>
      </c>
      <c r="I10" s="10" t="s">
        <v>44</v>
      </c>
      <c r="J10" s="10" t="s">
        <v>45</v>
      </c>
      <c r="K10" s="10" t="s">
        <v>121</v>
      </c>
      <c r="L10" s="10" t="s">
        <v>42</v>
      </c>
      <c r="M10" s="10" t="s">
        <v>40</v>
      </c>
      <c r="N10" s="10" t="s">
        <v>44</v>
      </c>
      <c r="O10" s="10" t="s">
        <v>45</v>
      </c>
      <c r="P10" s="10" t="s">
        <v>121</v>
      </c>
      <c r="Q10" s="10" t="s">
        <v>42</v>
      </c>
    </row>
    <row r="11" spans="2:17" ht="20.149999999999999" customHeight="1" thickBot="1" x14ac:dyDescent="0.35">
      <c r="B11" s="5" t="s">
        <v>0</v>
      </c>
      <c r="C11" s="20">
        <v>9</v>
      </c>
      <c r="D11" s="20">
        <v>3</v>
      </c>
      <c r="E11" s="20">
        <v>5</v>
      </c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6">
        <v>9</v>
      </c>
      <c r="N11" s="26">
        <v>3</v>
      </c>
      <c r="O11" s="26">
        <v>5</v>
      </c>
      <c r="P11" s="26">
        <v>1</v>
      </c>
      <c r="Q11" s="26">
        <v>0</v>
      </c>
    </row>
    <row r="12" spans="2:17" ht="20.149999999999999" customHeight="1" thickBot="1" x14ac:dyDescent="0.35">
      <c r="B12" s="6" t="s">
        <v>1</v>
      </c>
      <c r="C12" s="17">
        <v>1</v>
      </c>
      <c r="D12" s="17">
        <v>1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27">
        <v>1</v>
      </c>
      <c r="N12" s="27">
        <v>1</v>
      </c>
      <c r="O12" s="27">
        <v>0</v>
      </c>
      <c r="P12" s="27">
        <v>0</v>
      </c>
      <c r="Q12" s="27">
        <v>0</v>
      </c>
    </row>
    <row r="13" spans="2:17" ht="20.149999999999999" customHeight="1" thickBot="1" x14ac:dyDescent="0.35">
      <c r="B13" s="6" t="s">
        <v>2</v>
      </c>
      <c r="C13" s="17">
        <v>3</v>
      </c>
      <c r="D13" s="17">
        <v>3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27">
        <v>3</v>
      </c>
      <c r="N13" s="27">
        <v>3</v>
      </c>
      <c r="O13" s="27">
        <v>0</v>
      </c>
      <c r="P13" s="27">
        <v>0</v>
      </c>
      <c r="Q13" s="27">
        <v>0</v>
      </c>
    </row>
    <row r="14" spans="2:17" ht="20.149999999999999" customHeight="1" thickBot="1" x14ac:dyDescent="0.35">
      <c r="B14" s="6" t="s">
        <v>3</v>
      </c>
      <c r="C14" s="17">
        <v>3</v>
      </c>
      <c r="D14" s="17">
        <v>2</v>
      </c>
      <c r="E14" s="17">
        <v>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27">
        <v>3</v>
      </c>
      <c r="N14" s="27">
        <v>2</v>
      </c>
      <c r="O14" s="27">
        <v>1</v>
      </c>
      <c r="P14" s="27">
        <v>0</v>
      </c>
      <c r="Q14" s="27">
        <v>0</v>
      </c>
    </row>
    <row r="15" spans="2:17" ht="20.149999999999999" customHeight="1" thickBot="1" x14ac:dyDescent="0.35">
      <c r="B15" s="6" t="s">
        <v>4</v>
      </c>
      <c r="C15" s="17">
        <v>6</v>
      </c>
      <c r="D15" s="17">
        <v>6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27">
        <v>6</v>
      </c>
      <c r="N15" s="27">
        <v>6</v>
      </c>
      <c r="O15" s="27">
        <v>0</v>
      </c>
      <c r="P15" s="27">
        <v>0</v>
      </c>
      <c r="Q15" s="27">
        <v>0</v>
      </c>
    </row>
    <row r="16" spans="2:17" ht="20.149999999999999" customHeight="1" thickBot="1" x14ac:dyDescent="0.35">
      <c r="B16" s="6" t="s">
        <v>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</row>
    <row r="17" spans="2:17" ht="20.149999999999999" customHeight="1" thickBot="1" x14ac:dyDescent="0.35">
      <c r="B17" s="6" t="s">
        <v>6</v>
      </c>
      <c r="C17" s="17">
        <v>15</v>
      </c>
      <c r="D17" s="17">
        <v>11</v>
      </c>
      <c r="E17" s="17">
        <v>3</v>
      </c>
      <c r="F17" s="17">
        <v>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27">
        <v>15</v>
      </c>
      <c r="N17" s="27">
        <v>11</v>
      </c>
      <c r="O17" s="27">
        <v>3</v>
      </c>
      <c r="P17" s="27">
        <v>1</v>
      </c>
      <c r="Q17" s="27">
        <v>0</v>
      </c>
    </row>
    <row r="18" spans="2:17" ht="20.149999999999999" customHeight="1" thickBot="1" x14ac:dyDescent="0.35">
      <c r="B18" s="6" t="s">
        <v>7</v>
      </c>
      <c r="C18" s="17">
        <v>4</v>
      </c>
      <c r="D18" s="17">
        <v>3</v>
      </c>
      <c r="E18" s="17">
        <v>0</v>
      </c>
      <c r="F18" s="17">
        <v>0</v>
      </c>
      <c r="G18" s="17">
        <v>1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27">
        <v>4</v>
      </c>
      <c r="N18" s="27">
        <v>3</v>
      </c>
      <c r="O18" s="27">
        <v>0</v>
      </c>
      <c r="P18" s="27">
        <v>0</v>
      </c>
      <c r="Q18" s="27">
        <v>1</v>
      </c>
    </row>
    <row r="19" spans="2:17" ht="20.149999999999999" customHeight="1" thickBot="1" x14ac:dyDescent="0.35">
      <c r="B19" s="6" t="s">
        <v>8</v>
      </c>
      <c r="C19" s="17">
        <v>37</v>
      </c>
      <c r="D19" s="17">
        <v>10</v>
      </c>
      <c r="E19" s="17">
        <v>14</v>
      </c>
      <c r="F19" s="17">
        <v>6</v>
      </c>
      <c r="G19" s="17">
        <v>7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27">
        <v>37</v>
      </c>
      <c r="N19" s="27">
        <v>10</v>
      </c>
      <c r="O19" s="27">
        <v>14</v>
      </c>
      <c r="P19" s="27">
        <v>6</v>
      </c>
      <c r="Q19" s="27">
        <v>7</v>
      </c>
    </row>
    <row r="20" spans="2:17" ht="20.149999999999999" customHeight="1" thickBot="1" x14ac:dyDescent="0.35">
      <c r="B20" s="6" t="s">
        <v>9</v>
      </c>
      <c r="C20" s="17">
        <v>35</v>
      </c>
      <c r="D20" s="17">
        <v>19</v>
      </c>
      <c r="E20" s="17">
        <v>10</v>
      </c>
      <c r="F20" s="17">
        <v>2</v>
      </c>
      <c r="G20" s="17">
        <v>4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27">
        <v>35</v>
      </c>
      <c r="N20" s="27">
        <v>19</v>
      </c>
      <c r="O20" s="27">
        <v>10</v>
      </c>
      <c r="P20" s="27">
        <v>2</v>
      </c>
      <c r="Q20" s="27">
        <v>4</v>
      </c>
    </row>
    <row r="21" spans="2:17" ht="20.149999999999999" customHeight="1" thickBot="1" x14ac:dyDescent="0.35">
      <c r="B21" s="6" t="s">
        <v>10</v>
      </c>
      <c r="C21" s="17">
        <v>7</v>
      </c>
      <c r="D21" s="17">
        <v>5</v>
      </c>
      <c r="E21" s="17">
        <v>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7">
        <v>7</v>
      </c>
      <c r="N21" s="27">
        <v>5</v>
      </c>
      <c r="O21" s="27">
        <v>2</v>
      </c>
      <c r="P21" s="27">
        <v>0</v>
      </c>
      <c r="Q21" s="27">
        <v>0</v>
      </c>
    </row>
    <row r="22" spans="2:17" ht="20.149999999999999" customHeight="1" thickBot="1" x14ac:dyDescent="0.35">
      <c r="B22" s="6" t="s">
        <v>11</v>
      </c>
      <c r="C22" s="17">
        <v>6</v>
      </c>
      <c r="D22" s="17">
        <v>6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27">
        <v>6</v>
      </c>
      <c r="N22" s="27">
        <v>6</v>
      </c>
      <c r="O22" s="27">
        <v>0</v>
      </c>
      <c r="P22" s="27">
        <v>0</v>
      </c>
      <c r="Q22" s="27">
        <v>0</v>
      </c>
    </row>
    <row r="23" spans="2:17" ht="20.149999999999999" customHeight="1" thickBot="1" x14ac:dyDescent="0.35">
      <c r="B23" s="6" t="s">
        <v>12</v>
      </c>
      <c r="C23" s="17">
        <v>20</v>
      </c>
      <c r="D23" s="17">
        <v>7</v>
      </c>
      <c r="E23" s="17">
        <v>8</v>
      </c>
      <c r="F23" s="17">
        <v>4</v>
      </c>
      <c r="G23" s="17">
        <v>1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27">
        <v>20</v>
      </c>
      <c r="N23" s="27">
        <v>7</v>
      </c>
      <c r="O23" s="27">
        <v>8</v>
      </c>
      <c r="P23" s="27">
        <v>4</v>
      </c>
      <c r="Q23" s="27">
        <v>1</v>
      </c>
    </row>
    <row r="24" spans="2:17" ht="20.149999999999999" customHeight="1" thickBot="1" x14ac:dyDescent="0.35">
      <c r="B24" s="6" t="s">
        <v>13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</row>
    <row r="25" spans="2:17" ht="20.149999999999999" customHeight="1" thickBot="1" x14ac:dyDescent="0.35">
      <c r="B25" s="6" t="s">
        <v>14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</row>
    <row r="26" spans="2:17" ht="20.149999999999999" customHeight="1" thickBot="1" x14ac:dyDescent="0.35">
      <c r="B26" s="7" t="s">
        <v>15</v>
      </c>
      <c r="C26" s="17">
        <v>8</v>
      </c>
      <c r="D26" s="17">
        <v>2</v>
      </c>
      <c r="E26" s="17">
        <v>6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27">
        <v>8</v>
      </c>
      <c r="N26" s="27">
        <v>2</v>
      </c>
      <c r="O26" s="27">
        <v>6</v>
      </c>
      <c r="P26" s="27">
        <v>0</v>
      </c>
      <c r="Q26" s="27">
        <v>0</v>
      </c>
    </row>
    <row r="27" spans="2:17" ht="20.149999999999999" customHeight="1" thickBot="1" x14ac:dyDescent="0.35">
      <c r="B27" s="8" t="s">
        <v>16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</row>
    <row r="28" spans="2:17" ht="20.149999999999999" customHeight="1" thickBot="1" x14ac:dyDescent="0.35">
      <c r="B28" s="9" t="s">
        <v>17</v>
      </c>
      <c r="C28" s="12">
        <v>154</v>
      </c>
      <c r="D28" s="12">
        <v>78</v>
      </c>
      <c r="E28" s="12">
        <v>49</v>
      </c>
      <c r="F28" s="12">
        <v>14</v>
      </c>
      <c r="G28" s="12">
        <v>13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154</v>
      </c>
      <c r="N28" s="12">
        <v>78</v>
      </c>
      <c r="O28" s="12">
        <v>49</v>
      </c>
      <c r="P28" s="12">
        <v>14</v>
      </c>
      <c r="Q28" s="12">
        <v>13</v>
      </c>
    </row>
    <row r="29" spans="2:17" x14ac:dyDescent="0.3">
      <c r="C29" s="15"/>
      <c r="D29" s="15"/>
      <c r="E29" s="15"/>
      <c r="F29" s="15"/>
      <c r="G29" s="15"/>
      <c r="H29" s="15"/>
      <c r="I29" s="15"/>
      <c r="J29" s="15"/>
      <c r="K29" s="15"/>
      <c r="L29" s="15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H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5.765625" customWidth="1"/>
    <col min="4" max="4" width="14.15234375" bestFit="1" customWidth="1"/>
    <col min="5" max="5" width="16.4609375" customWidth="1"/>
    <col min="6" max="6" width="13.84375" bestFit="1" customWidth="1"/>
    <col min="7" max="7" width="16" customWidth="1"/>
    <col min="8" max="8" width="14.15234375" bestFit="1" customWidth="1"/>
    <col min="9" max="9" width="16.15234375" customWidth="1"/>
    <col min="10" max="10" width="13.84375" bestFit="1" customWidth="1"/>
    <col min="11" max="11" width="16.15234375" customWidth="1"/>
    <col min="12" max="12" width="14.15234375" bestFit="1" customWidth="1"/>
    <col min="13" max="13" width="16.15234375" customWidth="1"/>
    <col min="14" max="14" width="13.84375" bestFit="1" customWidth="1"/>
    <col min="15" max="18" width="20.61328125" customWidth="1"/>
    <col min="19" max="19" width="11.84375" customWidth="1"/>
  </cols>
  <sheetData>
    <row r="9" spans="2:8" ht="44" customHeight="1" thickBot="1" x14ac:dyDescent="0.35">
      <c r="C9" s="68" t="s">
        <v>130</v>
      </c>
      <c r="D9" s="68"/>
      <c r="E9" s="68"/>
      <c r="F9" s="69"/>
      <c r="G9" s="70" t="s">
        <v>131</v>
      </c>
      <c r="H9" s="71" t="s">
        <v>132</v>
      </c>
    </row>
    <row r="10" spans="2:8" ht="44.25" customHeight="1" thickBot="1" x14ac:dyDescent="0.35">
      <c r="C10" s="10" t="s">
        <v>51</v>
      </c>
      <c r="D10" s="10" t="s">
        <v>52</v>
      </c>
      <c r="E10" s="10" t="s">
        <v>53</v>
      </c>
      <c r="F10" s="10" t="s">
        <v>54</v>
      </c>
      <c r="G10" s="68"/>
      <c r="H10" s="72"/>
    </row>
    <row r="11" spans="2:8" ht="20.149999999999999" customHeight="1" thickBot="1" x14ac:dyDescent="0.35">
      <c r="B11" s="5" t="s">
        <v>0</v>
      </c>
      <c r="C11" s="11">
        <f>SUM(D11:E11)</f>
        <v>8</v>
      </c>
      <c r="D11" s="16">
        <v>7</v>
      </c>
      <c r="E11" s="16">
        <v>1</v>
      </c>
      <c r="F11" s="16">
        <v>1</v>
      </c>
      <c r="G11" s="16">
        <v>0</v>
      </c>
      <c r="H11" s="16">
        <v>0</v>
      </c>
    </row>
    <row r="12" spans="2:8" ht="20.149999999999999" customHeight="1" thickBot="1" x14ac:dyDescent="0.35">
      <c r="B12" s="6" t="s">
        <v>1</v>
      </c>
      <c r="C12" s="11">
        <f t="shared" ref="C12:C27" si="0">SUM(D12:E12)</f>
        <v>1</v>
      </c>
      <c r="D12" s="16">
        <v>1</v>
      </c>
      <c r="E12" s="16">
        <v>0</v>
      </c>
      <c r="F12" s="16">
        <v>0</v>
      </c>
      <c r="G12" s="16">
        <v>0</v>
      </c>
      <c r="H12" s="16">
        <v>0</v>
      </c>
    </row>
    <row r="13" spans="2:8" ht="20.149999999999999" customHeight="1" thickBot="1" x14ac:dyDescent="0.35">
      <c r="B13" s="6" t="s">
        <v>2</v>
      </c>
      <c r="C13" s="11">
        <f t="shared" si="0"/>
        <v>3</v>
      </c>
      <c r="D13" s="16">
        <v>0</v>
      </c>
      <c r="E13" s="16">
        <v>3</v>
      </c>
      <c r="F13" s="16">
        <v>0</v>
      </c>
      <c r="G13" s="16">
        <v>0</v>
      </c>
      <c r="H13" s="16">
        <v>0</v>
      </c>
    </row>
    <row r="14" spans="2:8" ht="20.149999999999999" customHeight="1" thickBot="1" x14ac:dyDescent="0.35">
      <c r="B14" s="6" t="s">
        <v>3</v>
      </c>
      <c r="C14" s="11">
        <f t="shared" si="0"/>
        <v>3</v>
      </c>
      <c r="D14" s="16">
        <v>3</v>
      </c>
      <c r="E14" s="16">
        <v>0</v>
      </c>
      <c r="F14" s="16">
        <v>0</v>
      </c>
      <c r="G14" s="16">
        <v>0</v>
      </c>
      <c r="H14" s="16">
        <v>0</v>
      </c>
    </row>
    <row r="15" spans="2:8" ht="20.149999999999999" customHeight="1" thickBot="1" x14ac:dyDescent="0.35">
      <c r="B15" s="6" t="s">
        <v>4</v>
      </c>
      <c r="C15" s="11">
        <f t="shared" si="0"/>
        <v>6</v>
      </c>
      <c r="D15" s="16">
        <v>5</v>
      </c>
      <c r="E15" s="16">
        <v>1</v>
      </c>
      <c r="F15" s="16">
        <v>0</v>
      </c>
      <c r="G15" s="16">
        <v>0</v>
      </c>
      <c r="H15" s="16">
        <v>0</v>
      </c>
    </row>
    <row r="16" spans="2:8" ht="20.149999999999999" customHeight="1" thickBot="1" x14ac:dyDescent="0.35">
      <c r="B16" s="6" t="s">
        <v>5</v>
      </c>
      <c r="C16" s="11">
        <f t="shared" si="0"/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2:8" ht="20.149999999999999" customHeight="1" thickBot="1" x14ac:dyDescent="0.35">
      <c r="B17" s="6" t="s">
        <v>6</v>
      </c>
      <c r="C17" s="11">
        <f t="shared" si="0"/>
        <v>14</v>
      </c>
      <c r="D17" s="16">
        <v>9</v>
      </c>
      <c r="E17" s="16">
        <v>5</v>
      </c>
      <c r="F17" s="16">
        <v>1</v>
      </c>
      <c r="G17" s="16">
        <v>0</v>
      </c>
      <c r="H17" s="16">
        <v>1</v>
      </c>
    </row>
    <row r="18" spans="2:8" ht="20.149999999999999" customHeight="1" thickBot="1" x14ac:dyDescent="0.35">
      <c r="B18" s="6" t="s">
        <v>7</v>
      </c>
      <c r="C18" s="11">
        <f t="shared" si="0"/>
        <v>3</v>
      </c>
      <c r="D18" s="16">
        <v>2</v>
      </c>
      <c r="E18" s="16">
        <v>1</v>
      </c>
      <c r="F18" s="16">
        <v>1</v>
      </c>
      <c r="G18" s="16">
        <v>0</v>
      </c>
      <c r="H18" s="16">
        <v>0</v>
      </c>
    </row>
    <row r="19" spans="2:8" ht="20.149999999999999" customHeight="1" thickBot="1" x14ac:dyDescent="0.35">
      <c r="B19" s="6" t="s">
        <v>8</v>
      </c>
      <c r="C19" s="11">
        <f t="shared" si="0"/>
        <v>24</v>
      </c>
      <c r="D19" s="16">
        <v>16</v>
      </c>
      <c r="E19" s="16">
        <v>8</v>
      </c>
      <c r="F19" s="16">
        <v>13</v>
      </c>
      <c r="G19" s="16">
        <v>0</v>
      </c>
      <c r="H19" s="16">
        <v>1</v>
      </c>
    </row>
    <row r="20" spans="2:8" ht="20.149999999999999" customHeight="1" thickBot="1" x14ac:dyDescent="0.35">
      <c r="B20" s="6" t="s">
        <v>9</v>
      </c>
      <c r="C20" s="11">
        <f t="shared" si="0"/>
        <v>29</v>
      </c>
      <c r="D20" s="16">
        <v>15</v>
      </c>
      <c r="E20" s="16">
        <v>14</v>
      </c>
      <c r="F20" s="16">
        <v>6</v>
      </c>
      <c r="G20" s="16">
        <v>0</v>
      </c>
      <c r="H20" s="16">
        <v>2</v>
      </c>
    </row>
    <row r="21" spans="2:8" ht="20.149999999999999" customHeight="1" thickBot="1" x14ac:dyDescent="0.35">
      <c r="B21" s="6" t="s">
        <v>10</v>
      </c>
      <c r="C21" s="11">
        <f t="shared" si="0"/>
        <v>7</v>
      </c>
      <c r="D21" s="16">
        <v>5</v>
      </c>
      <c r="E21" s="16">
        <v>2</v>
      </c>
      <c r="F21" s="16">
        <v>0</v>
      </c>
      <c r="G21" s="16">
        <v>0</v>
      </c>
      <c r="H21" s="16">
        <v>0</v>
      </c>
    </row>
    <row r="22" spans="2:8" ht="20.149999999999999" customHeight="1" thickBot="1" x14ac:dyDescent="0.35">
      <c r="B22" s="6" t="s">
        <v>11</v>
      </c>
      <c r="C22" s="11">
        <f t="shared" si="0"/>
        <v>6</v>
      </c>
      <c r="D22" s="16">
        <v>4</v>
      </c>
      <c r="E22" s="16">
        <v>2</v>
      </c>
      <c r="F22" s="16">
        <v>0</v>
      </c>
      <c r="G22" s="16">
        <v>0</v>
      </c>
      <c r="H22" s="16">
        <v>0</v>
      </c>
    </row>
    <row r="23" spans="2:8" ht="20.149999999999999" customHeight="1" thickBot="1" x14ac:dyDescent="0.35">
      <c r="B23" s="6" t="s">
        <v>12</v>
      </c>
      <c r="C23" s="11">
        <f t="shared" si="0"/>
        <v>15</v>
      </c>
      <c r="D23" s="16">
        <v>6</v>
      </c>
      <c r="E23" s="16">
        <v>9</v>
      </c>
      <c r="F23" s="16">
        <v>5</v>
      </c>
      <c r="G23" s="16">
        <v>2</v>
      </c>
      <c r="H23" s="16">
        <v>0</v>
      </c>
    </row>
    <row r="24" spans="2:8" ht="20.149999999999999" customHeight="1" thickBot="1" x14ac:dyDescent="0.35">
      <c r="B24" s="6" t="s">
        <v>13</v>
      </c>
      <c r="C24" s="11">
        <f t="shared" si="0"/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2:8" ht="20.149999999999999" customHeight="1" thickBot="1" x14ac:dyDescent="0.35">
      <c r="B25" s="6" t="s">
        <v>14</v>
      </c>
      <c r="C25" s="11">
        <f t="shared" si="0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2:8" ht="20.149999999999999" customHeight="1" thickBot="1" x14ac:dyDescent="0.35">
      <c r="B26" s="7" t="s">
        <v>15</v>
      </c>
      <c r="C26" s="11">
        <f t="shared" si="0"/>
        <v>8</v>
      </c>
      <c r="D26" s="16">
        <v>5</v>
      </c>
      <c r="E26" s="16">
        <v>3</v>
      </c>
      <c r="F26" s="16">
        <v>0</v>
      </c>
      <c r="G26" s="16">
        <v>0</v>
      </c>
      <c r="H26" s="16">
        <v>0</v>
      </c>
    </row>
    <row r="27" spans="2:8" ht="20.149999999999999" customHeight="1" thickBot="1" x14ac:dyDescent="0.35">
      <c r="B27" s="8" t="s">
        <v>16</v>
      </c>
      <c r="C27" s="11">
        <f t="shared" si="0"/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2:8" ht="20.149999999999999" customHeight="1" thickBot="1" x14ac:dyDescent="0.35">
      <c r="B28" s="9" t="s">
        <v>17</v>
      </c>
      <c r="C28" s="12">
        <f>SUM(C11:C27)</f>
        <v>127</v>
      </c>
      <c r="D28" s="12">
        <f>SUM(D11:D27)</f>
        <v>78</v>
      </c>
      <c r="E28" s="12">
        <f t="shared" ref="E28:H28" si="1">SUM(E11:E27)</f>
        <v>49</v>
      </c>
      <c r="F28" s="12">
        <f t="shared" si="1"/>
        <v>27</v>
      </c>
      <c r="G28" s="12">
        <f t="shared" si="1"/>
        <v>2</v>
      </c>
      <c r="H28" s="12">
        <f t="shared" si="1"/>
        <v>4</v>
      </c>
    </row>
    <row r="29" spans="2:8" x14ac:dyDescent="0.3">
      <c r="D29" s="15"/>
      <c r="E29" s="15"/>
      <c r="F29" s="15"/>
    </row>
  </sheetData>
  <mergeCells count="3">
    <mergeCell ref="C9:F9"/>
    <mergeCell ref="G9:G10"/>
    <mergeCell ref="H9:H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N34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84375" bestFit="1" customWidth="1"/>
    <col min="4" max="4" width="8.765625" bestFit="1" customWidth="1"/>
    <col min="5" max="5" width="10.4609375" bestFit="1" customWidth="1"/>
    <col min="6" max="6" width="13.4609375" bestFit="1" customWidth="1"/>
    <col min="7" max="7" width="11.4609375" bestFit="1" customWidth="1"/>
    <col min="8" max="8" width="15.61328125" customWidth="1"/>
    <col min="9" max="9" width="12.84375" bestFit="1" customWidth="1"/>
    <col min="10" max="10" width="8.765625" bestFit="1" customWidth="1"/>
    <col min="11" max="11" width="10.4609375" bestFit="1" customWidth="1"/>
    <col min="12" max="12" width="13.4609375" bestFit="1" customWidth="1"/>
    <col min="13" max="13" width="11.4609375" bestFit="1" customWidth="1"/>
    <col min="14" max="14" width="15.61328125" customWidth="1"/>
    <col min="15" max="15" width="12.84375" bestFit="1" customWidth="1"/>
    <col min="16" max="16" width="8.765625" bestFit="1" customWidth="1"/>
    <col min="17" max="17" width="10.4609375" bestFit="1" customWidth="1"/>
    <col min="18" max="18" width="13.4609375" bestFit="1" customWidth="1"/>
    <col min="19" max="19" width="11.4609375" bestFit="1" customWidth="1"/>
    <col min="20" max="20" width="15.61328125" customWidth="1"/>
  </cols>
  <sheetData>
    <row r="13" spans="2:8" ht="44.25" customHeight="1" thickBot="1" x14ac:dyDescent="0.35">
      <c r="C13" s="36" t="s">
        <v>118</v>
      </c>
      <c r="D13" s="36"/>
      <c r="E13" s="36"/>
      <c r="F13" s="36"/>
      <c r="G13" s="36"/>
      <c r="H13" s="36"/>
    </row>
    <row r="14" spans="2:8" ht="44.25" customHeight="1" thickBot="1" x14ac:dyDescent="0.35">
      <c r="C14" s="30" t="s">
        <v>58</v>
      </c>
      <c r="D14" s="32" t="s">
        <v>55</v>
      </c>
      <c r="E14" s="34"/>
      <c r="F14" s="52" t="s">
        <v>56</v>
      </c>
      <c r="G14" s="52" t="s">
        <v>122</v>
      </c>
      <c r="H14" s="52" t="s">
        <v>57</v>
      </c>
    </row>
    <row r="15" spans="2:8" ht="44.25" customHeight="1" thickBot="1" x14ac:dyDescent="0.35">
      <c r="C15" s="54"/>
      <c r="D15" s="10" t="s">
        <v>59</v>
      </c>
      <c r="E15" s="10" t="s">
        <v>60</v>
      </c>
      <c r="F15" s="53"/>
      <c r="G15" s="53"/>
      <c r="H15" s="53"/>
    </row>
    <row r="16" spans="2:8" ht="20.149999999999999" customHeight="1" thickBot="1" x14ac:dyDescent="0.35">
      <c r="B16" s="5" t="s">
        <v>0</v>
      </c>
      <c r="C16" s="11">
        <v>40</v>
      </c>
      <c r="D16" s="11">
        <v>6</v>
      </c>
      <c r="E16" s="11">
        <v>7</v>
      </c>
      <c r="F16" s="11">
        <v>27</v>
      </c>
      <c r="G16" s="11">
        <v>40</v>
      </c>
      <c r="H16" s="11">
        <v>0</v>
      </c>
    </row>
    <row r="17" spans="2:8" ht="20.149999999999999" customHeight="1" thickBot="1" x14ac:dyDescent="0.35">
      <c r="B17" s="6" t="s">
        <v>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2:8" ht="20.149999999999999" customHeight="1" thickBot="1" x14ac:dyDescent="0.35">
      <c r="B18" s="6" t="s">
        <v>2</v>
      </c>
      <c r="C18" s="11">
        <v>8</v>
      </c>
      <c r="D18" s="11">
        <v>2</v>
      </c>
      <c r="E18" s="11">
        <v>0</v>
      </c>
      <c r="F18" s="11">
        <v>6</v>
      </c>
      <c r="G18" s="11">
        <v>8</v>
      </c>
      <c r="H18" s="11">
        <v>0</v>
      </c>
    </row>
    <row r="19" spans="2:8" ht="20.149999999999999" customHeight="1" thickBot="1" x14ac:dyDescent="0.35">
      <c r="B19" s="6" t="s">
        <v>3</v>
      </c>
      <c r="C19" s="11">
        <v>7</v>
      </c>
      <c r="D19" s="11">
        <v>0</v>
      </c>
      <c r="E19" s="11">
        <v>4</v>
      </c>
      <c r="F19" s="11">
        <v>3</v>
      </c>
      <c r="G19" s="11">
        <v>7</v>
      </c>
      <c r="H19" s="11">
        <v>0</v>
      </c>
    </row>
    <row r="20" spans="2:8" ht="20.149999999999999" customHeight="1" thickBot="1" x14ac:dyDescent="0.35">
      <c r="B20" s="6" t="s">
        <v>4</v>
      </c>
      <c r="C20" s="11">
        <v>3</v>
      </c>
      <c r="D20" s="11">
        <v>0</v>
      </c>
      <c r="E20" s="11">
        <v>3</v>
      </c>
      <c r="F20" s="11">
        <v>0</v>
      </c>
      <c r="G20" s="11">
        <v>3</v>
      </c>
      <c r="H20" s="11">
        <v>0</v>
      </c>
    </row>
    <row r="21" spans="2:8" ht="20.149999999999999" customHeight="1" thickBot="1" x14ac:dyDescent="0.35">
      <c r="B21" s="6" t="s">
        <v>5</v>
      </c>
      <c r="C21" s="11">
        <v>1</v>
      </c>
      <c r="D21" s="11">
        <v>0</v>
      </c>
      <c r="E21" s="11">
        <v>1</v>
      </c>
      <c r="F21" s="11">
        <v>0</v>
      </c>
      <c r="G21" s="11">
        <v>1</v>
      </c>
      <c r="H21" s="11">
        <v>0</v>
      </c>
    </row>
    <row r="22" spans="2:8" ht="20.149999999999999" customHeight="1" thickBot="1" x14ac:dyDescent="0.35">
      <c r="B22" s="6" t="s">
        <v>6</v>
      </c>
      <c r="C22" s="11">
        <v>9</v>
      </c>
      <c r="D22" s="11">
        <v>1</v>
      </c>
      <c r="E22" s="11">
        <v>0</v>
      </c>
      <c r="F22" s="11">
        <v>8</v>
      </c>
      <c r="G22" s="11">
        <v>9</v>
      </c>
      <c r="H22" s="11">
        <v>0</v>
      </c>
    </row>
    <row r="23" spans="2:8" ht="20.149999999999999" customHeight="1" thickBot="1" x14ac:dyDescent="0.35">
      <c r="B23" s="6" t="s">
        <v>7</v>
      </c>
      <c r="C23" s="11">
        <v>10</v>
      </c>
      <c r="D23" s="11">
        <v>5</v>
      </c>
      <c r="E23" s="11">
        <v>0</v>
      </c>
      <c r="F23" s="11">
        <v>5</v>
      </c>
      <c r="G23" s="11">
        <v>9</v>
      </c>
      <c r="H23" s="11">
        <v>1</v>
      </c>
    </row>
    <row r="24" spans="2:8" ht="20.149999999999999" customHeight="1" thickBot="1" x14ac:dyDescent="0.35">
      <c r="B24" s="6" t="s">
        <v>8</v>
      </c>
      <c r="C24" s="11">
        <v>32</v>
      </c>
      <c r="D24" s="11">
        <v>9</v>
      </c>
      <c r="E24" s="11">
        <v>3</v>
      </c>
      <c r="F24" s="11">
        <v>20</v>
      </c>
      <c r="G24" s="11">
        <v>32</v>
      </c>
      <c r="H24" s="11">
        <v>0</v>
      </c>
    </row>
    <row r="25" spans="2:8" ht="20.149999999999999" customHeight="1" thickBot="1" x14ac:dyDescent="0.35">
      <c r="B25" s="6" t="s">
        <v>9</v>
      </c>
      <c r="C25" s="11">
        <v>18</v>
      </c>
      <c r="D25" s="11">
        <v>2</v>
      </c>
      <c r="E25" s="11">
        <v>6</v>
      </c>
      <c r="F25" s="11">
        <v>10</v>
      </c>
      <c r="G25" s="11">
        <v>18</v>
      </c>
      <c r="H25" s="11">
        <v>0</v>
      </c>
    </row>
    <row r="26" spans="2:8" ht="20.149999999999999" customHeight="1" thickBot="1" x14ac:dyDescent="0.35">
      <c r="B26" s="6" t="s">
        <v>10</v>
      </c>
      <c r="C26" s="11">
        <v>10</v>
      </c>
      <c r="D26" s="11">
        <v>1</v>
      </c>
      <c r="E26" s="11">
        <v>1</v>
      </c>
      <c r="F26" s="11">
        <v>8</v>
      </c>
      <c r="G26" s="11">
        <v>10</v>
      </c>
      <c r="H26" s="11">
        <v>0</v>
      </c>
    </row>
    <row r="27" spans="2:8" ht="20.149999999999999" customHeight="1" thickBot="1" x14ac:dyDescent="0.35">
      <c r="B27" s="6" t="s">
        <v>11</v>
      </c>
      <c r="C27" s="11">
        <v>37</v>
      </c>
      <c r="D27" s="11">
        <v>10</v>
      </c>
      <c r="E27" s="11">
        <v>0</v>
      </c>
      <c r="F27" s="11">
        <v>27</v>
      </c>
      <c r="G27" s="11">
        <v>36</v>
      </c>
      <c r="H27" s="11">
        <v>1</v>
      </c>
    </row>
    <row r="28" spans="2:8" ht="20.149999999999999" customHeight="1" thickBot="1" x14ac:dyDescent="0.35">
      <c r="B28" s="6" t="s">
        <v>12</v>
      </c>
      <c r="C28" s="11">
        <v>21</v>
      </c>
      <c r="D28" s="11">
        <v>5</v>
      </c>
      <c r="E28" s="11">
        <v>3</v>
      </c>
      <c r="F28" s="11">
        <v>13</v>
      </c>
      <c r="G28" s="11">
        <v>21</v>
      </c>
      <c r="H28" s="11">
        <v>0</v>
      </c>
    </row>
    <row r="29" spans="2:8" ht="20.149999999999999" customHeight="1" thickBot="1" x14ac:dyDescent="0.35">
      <c r="B29" s="6" t="s">
        <v>13</v>
      </c>
      <c r="C29" s="11">
        <v>16</v>
      </c>
      <c r="D29" s="11">
        <v>4</v>
      </c>
      <c r="E29" s="11">
        <v>1</v>
      </c>
      <c r="F29" s="11">
        <v>11</v>
      </c>
      <c r="G29" s="11">
        <v>16</v>
      </c>
      <c r="H29" s="11">
        <v>0</v>
      </c>
    </row>
    <row r="30" spans="2:8" ht="20.149999999999999" customHeight="1" thickBot="1" x14ac:dyDescent="0.35">
      <c r="B30" s="6" t="s">
        <v>14</v>
      </c>
      <c r="C30" s="11">
        <v>4</v>
      </c>
      <c r="D30" s="11">
        <v>0</v>
      </c>
      <c r="E30" s="11">
        <v>4</v>
      </c>
      <c r="F30" s="11">
        <v>0</v>
      </c>
      <c r="G30" s="11">
        <v>4</v>
      </c>
      <c r="H30" s="11">
        <v>0</v>
      </c>
    </row>
    <row r="31" spans="2:8" ht="20.149999999999999" customHeight="1" thickBot="1" x14ac:dyDescent="0.35">
      <c r="B31" s="7" t="s">
        <v>15</v>
      </c>
      <c r="C31" s="11">
        <v>30</v>
      </c>
      <c r="D31" s="11">
        <v>5</v>
      </c>
      <c r="E31" s="11">
        <v>0</v>
      </c>
      <c r="F31" s="11">
        <v>25</v>
      </c>
      <c r="G31" s="11">
        <v>30</v>
      </c>
      <c r="H31" s="11">
        <v>0</v>
      </c>
    </row>
    <row r="32" spans="2:8" ht="20.149999999999999" customHeight="1" thickBot="1" x14ac:dyDescent="0.35">
      <c r="B32" s="8" t="s">
        <v>16</v>
      </c>
      <c r="C32" s="11">
        <v>2</v>
      </c>
      <c r="D32" s="11">
        <v>0</v>
      </c>
      <c r="E32" s="11">
        <v>0</v>
      </c>
      <c r="F32" s="11">
        <v>2</v>
      </c>
      <c r="G32" s="11">
        <v>2</v>
      </c>
      <c r="H32" s="11">
        <v>0</v>
      </c>
    </row>
    <row r="33" spans="2:14" ht="20.149999999999999" customHeight="1" thickBot="1" x14ac:dyDescent="0.35">
      <c r="B33" s="9" t="s">
        <v>17</v>
      </c>
      <c r="C33" s="12">
        <f t="shared" ref="C33:H33" si="0">SUM(C16:C32)</f>
        <v>248</v>
      </c>
      <c r="D33" s="12">
        <f t="shared" si="0"/>
        <v>50</v>
      </c>
      <c r="E33" s="12">
        <f t="shared" si="0"/>
        <v>33</v>
      </c>
      <c r="F33" s="12">
        <f t="shared" si="0"/>
        <v>165</v>
      </c>
      <c r="G33" s="12">
        <f t="shared" si="0"/>
        <v>246</v>
      </c>
      <c r="H33" s="12">
        <f t="shared" si="0"/>
        <v>2</v>
      </c>
    </row>
    <row r="34" spans="2:14" x14ac:dyDescent="0.3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</sheetData>
  <mergeCells count="6">
    <mergeCell ref="C13:H13"/>
    <mergeCell ref="D14:E14"/>
    <mergeCell ref="F14:F15"/>
    <mergeCell ref="G14:G15"/>
    <mergeCell ref="C14:C15"/>
    <mergeCell ref="H14:H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H34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11" width="15.61328125" customWidth="1"/>
    <col min="19" max="19" width="11.84375" customWidth="1"/>
  </cols>
  <sheetData>
    <row r="14" spans="2:5" ht="44.25" customHeight="1" thickBot="1" x14ac:dyDescent="0.35">
      <c r="C14" s="35" t="s">
        <v>118</v>
      </c>
      <c r="D14" s="36"/>
      <c r="E14" s="36"/>
    </row>
    <row r="15" spans="2:5" ht="44.25" customHeight="1" thickBot="1" x14ac:dyDescent="0.35">
      <c r="C15" s="10" t="s">
        <v>61</v>
      </c>
      <c r="D15" s="10" t="s">
        <v>62</v>
      </c>
      <c r="E15" s="10" t="s">
        <v>39</v>
      </c>
    </row>
    <row r="16" spans="2:5" ht="20.149999999999999" customHeight="1" thickBot="1" x14ac:dyDescent="0.35">
      <c r="B16" s="5" t="s">
        <v>0</v>
      </c>
      <c r="C16" s="11">
        <v>6</v>
      </c>
      <c r="D16" s="11">
        <v>6</v>
      </c>
      <c r="E16" s="11">
        <v>0</v>
      </c>
    </row>
    <row r="17" spans="2:5" ht="20.149999999999999" customHeight="1" thickBot="1" x14ac:dyDescent="0.35">
      <c r="B17" s="6" t="s">
        <v>1</v>
      </c>
      <c r="C17" s="11">
        <v>0</v>
      </c>
      <c r="D17" s="11">
        <v>0</v>
      </c>
      <c r="E17" s="11">
        <v>0</v>
      </c>
    </row>
    <row r="18" spans="2:5" ht="20.149999999999999" customHeight="1" thickBot="1" x14ac:dyDescent="0.35">
      <c r="B18" s="6" t="s">
        <v>2</v>
      </c>
      <c r="C18" s="11">
        <v>2</v>
      </c>
      <c r="D18" s="11">
        <v>1</v>
      </c>
      <c r="E18" s="11">
        <v>1</v>
      </c>
    </row>
    <row r="19" spans="2:5" ht="20.149999999999999" customHeight="1" thickBot="1" x14ac:dyDescent="0.35">
      <c r="B19" s="6" t="s">
        <v>3</v>
      </c>
      <c r="C19" s="11">
        <v>0</v>
      </c>
      <c r="D19" s="11">
        <v>0</v>
      </c>
      <c r="E19" s="11">
        <v>0</v>
      </c>
    </row>
    <row r="20" spans="2:5" ht="20.149999999999999" customHeight="1" thickBot="1" x14ac:dyDescent="0.35">
      <c r="B20" s="6" t="s">
        <v>4</v>
      </c>
      <c r="C20" s="11">
        <v>0</v>
      </c>
      <c r="D20" s="11">
        <v>0</v>
      </c>
      <c r="E20" s="11">
        <v>0</v>
      </c>
    </row>
    <row r="21" spans="2:5" ht="20.149999999999999" customHeight="1" thickBot="1" x14ac:dyDescent="0.35">
      <c r="B21" s="6" t="s">
        <v>5</v>
      </c>
      <c r="C21" s="11">
        <v>0</v>
      </c>
      <c r="D21" s="11">
        <v>0</v>
      </c>
      <c r="E21" s="11">
        <v>0</v>
      </c>
    </row>
    <row r="22" spans="2:5" ht="20.149999999999999" customHeight="1" thickBot="1" x14ac:dyDescent="0.35">
      <c r="B22" s="6" t="s">
        <v>6</v>
      </c>
      <c r="C22" s="11">
        <v>1</v>
      </c>
      <c r="D22" s="11">
        <v>1</v>
      </c>
      <c r="E22" s="11">
        <v>0</v>
      </c>
    </row>
    <row r="23" spans="2:5" ht="20.149999999999999" customHeight="1" thickBot="1" x14ac:dyDescent="0.35">
      <c r="B23" s="6" t="s">
        <v>7</v>
      </c>
      <c r="C23" s="11">
        <v>5</v>
      </c>
      <c r="D23" s="11">
        <v>5</v>
      </c>
      <c r="E23" s="11">
        <v>0</v>
      </c>
    </row>
    <row r="24" spans="2:5" ht="20.149999999999999" customHeight="1" thickBot="1" x14ac:dyDescent="0.35">
      <c r="B24" s="6" t="s">
        <v>8</v>
      </c>
      <c r="C24" s="11">
        <v>9</v>
      </c>
      <c r="D24" s="11">
        <v>7</v>
      </c>
      <c r="E24" s="11">
        <v>2</v>
      </c>
    </row>
    <row r="25" spans="2:5" ht="20.149999999999999" customHeight="1" thickBot="1" x14ac:dyDescent="0.35">
      <c r="B25" s="6" t="s">
        <v>9</v>
      </c>
      <c r="C25" s="11">
        <v>2</v>
      </c>
      <c r="D25" s="11">
        <v>2</v>
      </c>
      <c r="E25" s="11">
        <v>0</v>
      </c>
    </row>
    <row r="26" spans="2:5" ht="20.149999999999999" customHeight="1" thickBot="1" x14ac:dyDescent="0.35">
      <c r="B26" s="6" t="s">
        <v>10</v>
      </c>
      <c r="C26" s="11">
        <v>1</v>
      </c>
      <c r="D26" s="11">
        <v>1</v>
      </c>
      <c r="E26" s="11">
        <v>0</v>
      </c>
    </row>
    <row r="27" spans="2:5" ht="20.149999999999999" customHeight="1" thickBot="1" x14ac:dyDescent="0.35">
      <c r="B27" s="6" t="s">
        <v>11</v>
      </c>
      <c r="C27" s="11">
        <v>10</v>
      </c>
      <c r="D27" s="11">
        <v>8</v>
      </c>
      <c r="E27" s="11">
        <v>2</v>
      </c>
    </row>
    <row r="28" spans="2:5" ht="20.149999999999999" customHeight="1" thickBot="1" x14ac:dyDescent="0.35">
      <c r="B28" s="6" t="s">
        <v>12</v>
      </c>
      <c r="C28" s="11">
        <v>5</v>
      </c>
      <c r="D28" s="11">
        <v>4</v>
      </c>
      <c r="E28" s="11">
        <v>1</v>
      </c>
    </row>
    <row r="29" spans="2:5" ht="20.149999999999999" customHeight="1" thickBot="1" x14ac:dyDescent="0.35">
      <c r="B29" s="6" t="s">
        <v>13</v>
      </c>
      <c r="C29" s="11">
        <v>4</v>
      </c>
      <c r="D29" s="11">
        <v>4</v>
      </c>
      <c r="E29" s="11">
        <v>0</v>
      </c>
    </row>
    <row r="30" spans="2:5" ht="20.149999999999999" customHeight="1" thickBot="1" x14ac:dyDescent="0.35">
      <c r="B30" s="6" t="s">
        <v>14</v>
      </c>
      <c r="C30" s="11">
        <v>0</v>
      </c>
      <c r="D30" s="11">
        <v>0</v>
      </c>
      <c r="E30" s="11">
        <v>0</v>
      </c>
    </row>
    <row r="31" spans="2:5" ht="20.149999999999999" customHeight="1" thickBot="1" x14ac:dyDescent="0.35">
      <c r="B31" s="7" t="s">
        <v>15</v>
      </c>
      <c r="C31" s="11">
        <v>5</v>
      </c>
      <c r="D31" s="11">
        <v>2</v>
      </c>
      <c r="E31" s="11">
        <v>3</v>
      </c>
    </row>
    <row r="32" spans="2:5" ht="20.149999999999999" customHeight="1" thickBot="1" x14ac:dyDescent="0.35">
      <c r="B32" s="8" t="s">
        <v>16</v>
      </c>
      <c r="C32" s="11">
        <v>0</v>
      </c>
      <c r="D32" s="11">
        <v>0</v>
      </c>
      <c r="E32" s="11">
        <v>0</v>
      </c>
    </row>
    <row r="33" spans="2:8" ht="20.149999999999999" customHeight="1" thickBot="1" x14ac:dyDescent="0.35">
      <c r="B33" s="9" t="s">
        <v>17</v>
      </c>
      <c r="C33" s="12">
        <f t="shared" ref="C33:E33" si="0">SUM(C16:C32)</f>
        <v>50</v>
      </c>
      <c r="D33" s="12">
        <f t="shared" si="0"/>
        <v>41</v>
      </c>
      <c r="E33" s="12">
        <f t="shared" si="0"/>
        <v>9</v>
      </c>
    </row>
    <row r="34" spans="2:8" x14ac:dyDescent="0.3">
      <c r="C34" s="15"/>
      <c r="D34" s="15"/>
      <c r="E34" s="15"/>
      <c r="F34" s="15"/>
      <c r="G34" s="15"/>
      <c r="H34" s="15"/>
    </row>
  </sheetData>
  <mergeCells count="1">
    <mergeCell ref="C14:E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Q28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8.3828125" customWidth="1"/>
    <col min="4" max="5" width="12.4609375" bestFit="1" customWidth="1"/>
    <col min="6" max="6" width="10.15234375" bestFit="1" customWidth="1"/>
    <col min="7" max="7" width="12" bestFit="1" customWidth="1"/>
    <col min="8" max="8" width="8.3828125" customWidth="1"/>
    <col min="9" max="10" width="12.4609375" bestFit="1" customWidth="1"/>
    <col min="11" max="11" width="10.15234375" bestFit="1" customWidth="1"/>
    <col min="12" max="12" width="12" bestFit="1" customWidth="1"/>
    <col min="13" max="13" width="9.15234375" bestFit="1" customWidth="1"/>
    <col min="14" max="15" width="12.4609375" bestFit="1" customWidth="1"/>
    <col min="16" max="16" width="10.15234375" bestFit="1" customWidth="1"/>
    <col min="17" max="17" width="12" bestFit="1" customWidth="1"/>
  </cols>
  <sheetData>
    <row r="7" spans="2:17" ht="53" customHeight="1" x14ac:dyDescent="0.3"/>
    <row r="8" spans="2:17" ht="44.25" customHeight="1" thickBot="1" x14ac:dyDescent="0.35">
      <c r="C8" s="45" t="s">
        <v>63</v>
      </c>
      <c r="D8" s="45"/>
      <c r="E8" s="45"/>
      <c r="F8" s="45"/>
      <c r="G8" s="35"/>
      <c r="H8" s="45" t="s">
        <v>64</v>
      </c>
      <c r="I8" s="45"/>
      <c r="J8" s="45"/>
      <c r="K8" s="45"/>
      <c r="L8" s="35"/>
      <c r="M8" s="45" t="s">
        <v>123</v>
      </c>
      <c r="N8" s="45"/>
      <c r="O8" s="45"/>
      <c r="P8" s="45"/>
      <c r="Q8" s="35"/>
    </row>
    <row r="9" spans="2:17" ht="44.25" customHeight="1" thickBot="1" x14ac:dyDescent="0.35">
      <c r="C9" s="10" t="s">
        <v>31</v>
      </c>
      <c r="D9" s="10" t="s">
        <v>48</v>
      </c>
      <c r="E9" s="10" t="s">
        <v>49</v>
      </c>
      <c r="F9" s="10" t="s">
        <v>41</v>
      </c>
      <c r="G9" s="10" t="s">
        <v>50</v>
      </c>
      <c r="H9" s="10" t="s">
        <v>31</v>
      </c>
      <c r="I9" s="10" t="s">
        <v>65</v>
      </c>
      <c r="J9" s="10" t="s">
        <v>67</v>
      </c>
      <c r="K9" s="10" t="s">
        <v>66</v>
      </c>
      <c r="L9" s="10" t="s">
        <v>68</v>
      </c>
      <c r="M9" s="10" t="s">
        <v>31</v>
      </c>
      <c r="N9" s="10" t="s">
        <v>48</v>
      </c>
      <c r="O9" s="10" t="s">
        <v>49</v>
      </c>
      <c r="P9" s="10" t="s">
        <v>41</v>
      </c>
      <c r="Q9" s="10" t="s">
        <v>50</v>
      </c>
    </row>
    <row r="10" spans="2:17" ht="20.149999999999999" customHeight="1" thickBot="1" x14ac:dyDescent="0.35">
      <c r="B10" s="5" t="s">
        <v>0</v>
      </c>
      <c r="C10" s="17">
        <v>13</v>
      </c>
      <c r="D10" s="17">
        <v>5</v>
      </c>
      <c r="E10" s="17">
        <v>2</v>
      </c>
      <c r="F10" s="17">
        <v>3</v>
      </c>
      <c r="G10" s="17">
        <v>3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27">
        <v>13</v>
      </c>
      <c r="N10" s="27">
        <v>5</v>
      </c>
      <c r="O10" s="27">
        <v>2</v>
      </c>
      <c r="P10" s="27">
        <v>3</v>
      </c>
      <c r="Q10" s="27">
        <v>3</v>
      </c>
    </row>
    <row r="11" spans="2:17" ht="20.149999999999999" customHeight="1" thickBot="1" x14ac:dyDescent="0.35">
      <c r="B11" s="6" t="s">
        <v>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</row>
    <row r="12" spans="2:17" ht="20.149999999999999" customHeight="1" thickBot="1" x14ac:dyDescent="0.35">
      <c r="B12" s="6" t="s">
        <v>2</v>
      </c>
      <c r="C12" s="17">
        <v>10</v>
      </c>
      <c r="D12" s="17">
        <v>7</v>
      </c>
      <c r="E12" s="17">
        <v>2</v>
      </c>
      <c r="F12" s="17">
        <v>1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27">
        <v>10</v>
      </c>
      <c r="N12" s="27">
        <v>7</v>
      </c>
      <c r="O12" s="27">
        <v>2</v>
      </c>
      <c r="P12" s="27">
        <v>1</v>
      </c>
      <c r="Q12" s="27">
        <v>0</v>
      </c>
    </row>
    <row r="13" spans="2:17" ht="20.149999999999999" customHeight="1" thickBot="1" x14ac:dyDescent="0.35">
      <c r="B13" s="6" t="s">
        <v>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</row>
    <row r="14" spans="2:17" ht="20.149999999999999" customHeight="1" thickBot="1" x14ac:dyDescent="0.35">
      <c r="B14" s="6" t="s">
        <v>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</row>
    <row r="15" spans="2:17" ht="20.149999999999999" customHeight="1" thickBot="1" x14ac:dyDescent="0.35">
      <c r="B15" s="6" t="s">
        <v>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</row>
    <row r="16" spans="2:17" ht="20.149999999999999" customHeight="1" thickBot="1" x14ac:dyDescent="0.35">
      <c r="B16" s="6" t="s">
        <v>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</row>
    <row r="17" spans="2:17" ht="20.149999999999999" customHeight="1" thickBot="1" x14ac:dyDescent="0.35">
      <c r="B17" s="6" t="s">
        <v>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</row>
    <row r="18" spans="2:17" ht="20.149999999999999" customHeight="1" thickBot="1" x14ac:dyDescent="0.35">
      <c r="B18" s="6" t="s">
        <v>8</v>
      </c>
      <c r="C18" s="17">
        <v>2</v>
      </c>
      <c r="D18" s="17">
        <v>2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27">
        <v>2</v>
      </c>
      <c r="N18" s="27">
        <v>2</v>
      </c>
      <c r="O18" s="27">
        <v>0</v>
      </c>
      <c r="P18" s="27">
        <v>0</v>
      </c>
      <c r="Q18" s="27">
        <v>0</v>
      </c>
    </row>
    <row r="19" spans="2:17" ht="20.149999999999999" customHeight="1" thickBot="1" x14ac:dyDescent="0.35">
      <c r="B19" s="6" t="s">
        <v>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</row>
    <row r="20" spans="2:17" ht="20.149999999999999" customHeight="1" thickBot="1" x14ac:dyDescent="0.35">
      <c r="B20" s="6" t="s">
        <v>10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</row>
    <row r="21" spans="2:17" ht="20.149999999999999" customHeight="1" thickBot="1" x14ac:dyDescent="0.35">
      <c r="B21" s="6" t="s">
        <v>11</v>
      </c>
      <c r="C21" s="17">
        <v>5</v>
      </c>
      <c r="D21" s="17">
        <v>5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7">
        <v>5</v>
      </c>
      <c r="N21" s="27">
        <v>5</v>
      </c>
      <c r="O21" s="27">
        <v>0</v>
      </c>
      <c r="P21" s="27">
        <v>0</v>
      </c>
      <c r="Q21" s="27">
        <v>0</v>
      </c>
    </row>
    <row r="22" spans="2:17" ht="20.149999999999999" customHeight="1" thickBot="1" x14ac:dyDescent="0.35">
      <c r="B22" s="6" t="s">
        <v>12</v>
      </c>
      <c r="C22" s="17">
        <v>7</v>
      </c>
      <c r="D22" s="17">
        <v>1</v>
      </c>
      <c r="E22" s="17">
        <v>4</v>
      </c>
      <c r="F22" s="17">
        <v>0</v>
      </c>
      <c r="G22" s="17">
        <v>2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27">
        <v>7</v>
      </c>
      <c r="N22" s="27">
        <v>1</v>
      </c>
      <c r="O22" s="27">
        <v>4</v>
      </c>
      <c r="P22" s="27">
        <v>0</v>
      </c>
      <c r="Q22" s="27">
        <v>2</v>
      </c>
    </row>
    <row r="23" spans="2:17" ht="20.149999999999999" customHeight="1" thickBot="1" x14ac:dyDescent="0.35">
      <c r="B23" s="6" t="s">
        <v>13</v>
      </c>
      <c r="C23" s="17">
        <v>11</v>
      </c>
      <c r="D23" s="17">
        <v>5</v>
      </c>
      <c r="E23" s="17">
        <v>3</v>
      </c>
      <c r="F23" s="17">
        <v>2</v>
      </c>
      <c r="G23" s="17">
        <v>1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27">
        <v>11</v>
      </c>
      <c r="N23" s="27">
        <v>5</v>
      </c>
      <c r="O23" s="27">
        <v>3</v>
      </c>
      <c r="P23" s="27">
        <v>2</v>
      </c>
      <c r="Q23" s="27">
        <v>1</v>
      </c>
    </row>
    <row r="24" spans="2:17" ht="20.149999999999999" customHeight="1" thickBot="1" x14ac:dyDescent="0.35">
      <c r="B24" s="6" t="s">
        <v>14</v>
      </c>
      <c r="C24" s="17">
        <v>2</v>
      </c>
      <c r="D24" s="17">
        <v>0</v>
      </c>
      <c r="E24" s="17">
        <v>1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27">
        <v>2</v>
      </c>
      <c r="N24" s="27">
        <v>0</v>
      </c>
      <c r="O24" s="27">
        <v>1</v>
      </c>
      <c r="P24" s="27">
        <v>1</v>
      </c>
      <c r="Q24" s="27">
        <v>0</v>
      </c>
    </row>
    <row r="25" spans="2:17" ht="20.149999999999999" customHeight="1" thickBot="1" x14ac:dyDescent="0.35">
      <c r="B25" s="7" t="s">
        <v>15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</row>
    <row r="26" spans="2:17" ht="20.149999999999999" customHeight="1" thickBot="1" x14ac:dyDescent="0.35">
      <c r="B26" s="8" t="s">
        <v>16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</row>
    <row r="27" spans="2:17" ht="20.149999999999999" customHeight="1" thickBot="1" x14ac:dyDescent="0.35">
      <c r="B27" s="9" t="s">
        <v>17</v>
      </c>
      <c r="C27" s="12">
        <f t="shared" ref="C27:Q27" si="0">SUM(C10:C26)</f>
        <v>50</v>
      </c>
      <c r="D27" s="12">
        <f t="shared" si="0"/>
        <v>25</v>
      </c>
      <c r="E27" s="12">
        <f t="shared" si="0"/>
        <v>12</v>
      </c>
      <c r="F27" s="12">
        <f t="shared" si="0"/>
        <v>7</v>
      </c>
      <c r="G27" s="12">
        <f t="shared" si="0"/>
        <v>6</v>
      </c>
      <c r="H27" s="12">
        <f t="shared" si="0"/>
        <v>0</v>
      </c>
      <c r="I27" s="12">
        <f t="shared" si="0"/>
        <v>0</v>
      </c>
      <c r="J27" s="12">
        <f t="shared" si="0"/>
        <v>0</v>
      </c>
      <c r="K27" s="12">
        <f t="shared" si="0"/>
        <v>0</v>
      </c>
      <c r="L27" s="12">
        <f t="shared" si="0"/>
        <v>0</v>
      </c>
      <c r="M27" s="12">
        <f t="shared" si="0"/>
        <v>50</v>
      </c>
      <c r="N27" s="12">
        <f t="shared" si="0"/>
        <v>25</v>
      </c>
      <c r="O27" s="12">
        <f t="shared" si="0"/>
        <v>12</v>
      </c>
      <c r="P27" s="12">
        <f t="shared" si="0"/>
        <v>7</v>
      </c>
      <c r="Q27" s="12">
        <f t="shared" si="0"/>
        <v>6</v>
      </c>
    </row>
    <row r="28" spans="2:17" x14ac:dyDescent="0.3">
      <c r="C28" s="15"/>
      <c r="D28" s="15"/>
      <c r="E28" s="15"/>
      <c r="F28" s="15"/>
      <c r="G28" s="15"/>
      <c r="H28" s="15"/>
      <c r="I28" s="15"/>
      <c r="J28" s="15"/>
      <c r="K28" s="15"/>
      <c r="L28" s="15"/>
    </row>
  </sheetData>
  <mergeCells count="3">
    <mergeCell ref="C8:G8"/>
    <mergeCell ref="H8:L8"/>
    <mergeCell ref="M8:Q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15234375" bestFit="1" customWidth="1"/>
    <col min="4" max="4" width="10.765625" bestFit="1" customWidth="1"/>
    <col min="5" max="5" width="12.61328125" bestFit="1" customWidth="1"/>
    <col min="6" max="6" width="9.61328125" bestFit="1" customWidth="1"/>
    <col min="7" max="8" width="10.765625" customWidth="1"/>
    <col min="9" max="9" width="12.3828125" customWidth="1"/>
    <col min="10" max="10" width="10.765625" customWidth="1"/>
    <col min="11" max="11" width="9.15234375" bestFit="1" customWidth="1"/>
    <col min="12" max="12" width="10.765625" bestFit="1" customWidth="1"/>
    <col min="13" max="13" width="12.61328125" bestFit="1" customWidth="1"/>
    <col min="14" max="14" width="9.61328125" bestFit="1" customWidth="1"/>
    <col min="15" max="15" width="8.61328125" customWidth="1"/>
    <col min="16" max="16" width="10.765625" bestFit="1" customWidth="1"/>
    <col min="17" max="17" width="12.61328125" bestFit="1" customWidth="1"/>
    <col min="18" max="18" width="8" bestFit="1" customWidth="1"/>
    <col min="19" max="19" width="8.61328125" customWidth="1"/>
    <col min="20" max="20" width="10.765625" bestFit="1" customWidth="1"/>
    <col min="21" max="21" width="12.61328125" bestFit="1" customWidth="1"/>
    <col min="22" max="22" width="8" bestFit="1" customWidth="1"/>
    <col min="23" max="23" width="8.61328125" customWidth="1"/>
    <col min="24" max="24" width="10.765625" bestFit="1" customWidth="1"/>
    <col min="25" max="25" width="12.61328125" bestFit="1" customWidth="1"/>
    <col min="26" max="26" width="8" bestFit="1" customWidth="1"/>
  </cols>
  <sheetData>
    <row r="8" spans="2:14" ht="14.25" customHeight="1" x14ac:dyDescent="0.3"/>
    <row r="9" spans="2:14" ht="44.25" customHeight="1" thickBot="1" x14ac:dyDescent="0.35">
      <c r="B9" s="55"/>
      <c r="C9" s="44" t="s">
        <v>118</v>
      </c>
      <c r="D9" s="45"/>
      <c r="E9" s="45"/>
      <c r="F9" s="45"/>
      <c r="G9" s="45"/>
      <c r="H9" s="45"/>
      <c r="I9" s="45"/>
      <c r="J9" s="35"/>
      <c r="K9" s="36" t="s">
        <v>118</v>
      </c>
      <c r="L9" s="36"/>
      <c r="M9" s="36"/>
      <c r="N9" s="36"/>
    </row>
    <row r="10" spans="2:14" ht="44.25" customHeight="1" thickBot="1" x14ac:dyDescent="0.35">
      <c r="B10" s="55"/>
      <c r="C10" s="56" t="s">
        <v>72</v>
      </c>
      <c r="D10" s="56"/>
      <c r="E10" s="56"/>
      <c r="F10" s="56"/>
      <c r="G10" s="56" t="s">
        <v>73</v>
      </c>
      <c r="H10" s="56"/>
      <c r="I10" s="56"/>
      <c r="J10" s="56"/>
      <c r="K10" s="57" t="s">
        <v>74</v>
      </c>
      <c r="L10" s="42"/>
      <c r="M10" s="42"/>
      <c r="N10" s="58"/>
    </row>
    <row r="11" spans="2:14" ht="44.25" customHeight="1" thickBot="1" x14ac:dyDescent="0.35">
      <c r="B11" s="55"/>
      <c r="C11" s="10" t="s">
        <v>31</v>
      </c>
      <c r="D11" s="10" t="s">
        <v>69</v>
      </c>
      <c r="E11" s="10" t="s">
        <v>70</v>
      </c>
      <c r="F11" s="10" t="s">
        <v>71</v>
      </c>
      <c r="G11" s="10" t="s">
        <v>31</v>
      </c>
      <c r="H11" s="10" t="s">
        <v>69</v>
      </c>
      <c r="I11" s="10" t="s">
        <v>70</v>
      </c>
      <c r="J11" s="10" t="s">
        <v>71</v>
      </c>
      <c r="K11" s="10" t="s">
        <v>31</v>
      </c>
      <c r="L11" s="10" t="s">
        <v>69</v>
      </c>
      <c r="M11" s="10" t="s">
        <v>70</v>
      </c>
      <c r="N11" s="10" t="s">
        <v>71</v>
      </c>
    </row>
    <row r="12" spans="2:14" ht="20.149999999999999" customHeight="1" thickBot="1" x14ac:dyDescent="0.35">
      <c r="B12" s="5" t="s">
        <v>0</v>
      </c>
      <c r="C12" s="17">
        <v>7</v>
      </c>
      <c r="D12" s="17">
        <v>5</v>
      </c>
      <c r="E12" s="17">
        <v>2</v>
      </c>
      <c r="F12" s="17">
        <v>0</v>
      </c>
      <c r="G12" s="17">
        <v>6</v>
      </c>
      <c r="H12" s="17">
        <v>6</v>
      </c>
      <c r="I12" s="17">
        <v>0</v>
      </c>
      <c r="J12" s="17">
        <v>0</v>
      </c>
      <c r="K12" s="27">
        <f>SUM(L12:N12)</f>
        <v>13</v>
      </c>
      <c r="L12" s="27">
        <f t="shared" ref="L12:L28" si="0">SUM(D12,H12)</f>
        <v>11</v>
      </c>
      <c r="M12" s="27">
        <f t="shared" ref="M12:M28" si="1">SUM(E12,I12)</f>
        <v>2</v>
      </c>
      <c r="N12" s="27">
        <f t="shared" ref="N12:N28" si="2">SUM(F12,J12)</f>
        <v>0</v>
      </c>
    </row>
    <row r="13" spans="2:14" ht="20.149999999999999" customHeight="1" thickBot="1" x14ac:dyDescent="0.35">
      <c r="B13" s="6" t="s">
        <v>1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27">
        <f t="shared" ref="K13:K28" si="3">SUM(L13:N13)</f>
        <v>0</v>
      </c>
      <c r="L13" s="27">
        <f t="shared" si="0"/>
        <v>0</v>
      </c>
      <c r="M13" s="27">
        <f t="shared" si="1"/>
        <v>0</v>
      </c>
      <c r="N13" s="27">
        <f t="shared" si="2"/>
        <v>0</v>
      </c>
    </row>
    <row r="14" spans="2:14" ht="20.149999999999999" customHeight="1" thickBot="1" x14ac:dyDescent="0.35">
      <c r="B14" s="6" t="s">
        <v>2</v>
      </c>
      <c r="C14" s="17">
        <v>10</v>
      </c>
      <c r="D14" s="17">
        <v>9</v>
      </c>
      <c r="E14" s="17">
        <v>1</v>
      </c>
      <c r="F14" s="17">
        <v>0</v>
      </c>
      <c r="G14" s="17">
        <v>1</v>
      </c>
      <c r="H14" s="17">
        <v>1</v>
      </c>
      <c r="I14" s="17">
        <v>0</v>
      </c>
      <c r="J14" s="17">
        <v>0</v>
      </c>
      <c r="K14" s="27">
        <f t="shared" si="3"/>
        <v>11</v>
      </c>
      <c r="L14" s="27">
        <f t="shared" si="0"/>
        <v>10</v>
      </c>
      <c r="M14" s="27">
        <f t="shared" si="1"/>
        <v>1</v>
      </c>
      <c r="N14" s="27">
        <f t="shared" si="2"/>
        <v>0</v>
      </c>
    </row>
    <row r="15" spans="2:14" ht="20.149999999999999" customHeight="1" thickBot="1" x14ac:dyDescent="0.35">
      <c r="B15" s="6" t="s">
        <v>3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27">
        <f t="shared" si="3"/>
        <v>0</v>
      </c>
      <c r="L15" s="27">
        <f t="shared" si="0"/>
        <v>0</v>
      </c>
      <c r="M15" s="27">
        <f t="shared" si="1"/>
        <v>0</v>
      </c>
      <c r="N15" s="27">
        <f t="shared" si="2"/>
        <v>0</v>
      </c>
    </row>
    <row r="16" spans="2:14" ht="20.149999999999999" customHeight="1" thickBot="1" x14ac:dyDescent="0.35">
      <c r="B16" s="6" t="s">
        <v>4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27">
        <f t="shared" si="3"/>
        <v>0</v>
      </c>
      <c r="L16" s="27">
        <f t="shared" si="0"/>
        <v>0</v>
      </c>
      <c r="M16" s="27">
        <f t="shared" si="1"/>
        <v>0</v>
      </c>
      <c r="N16" s="27">
        <f t="shared" si="2"/>
        <v>0</v>
      </c>
    </row>
    <row r="17" spans="2:26" ht="20.149999999999999" customHeight="1" thickBot="1" x14ac:dyDescent="0.35">
      <c r="B17" s="6" t="s">
        <v>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27">
        <f t="shared" si="3"/>
        <v>0</v>
      </c>
      <c r="L17" s="27">
        <f t="shared" si="0"/>
        <v>0</v>
      </c>
      <c r="M17" s="27">
        <f t="shared" si="1"/>
        <v>0</v>
      </c>
      <c r="N17" s="27">
        <f t="shared" si="2"/>
        <v>0</v>
      </c>
    </row>
    <row r="18" spans="2:26" ht="20.149999999999999" customHeight="1" thickBot="1" x14ac:dyDescent="0.35">
      <c r="B18" s="6" t="s">
        <v>6</v>
      </c>
      <c r="C18" s="17">
        <v>4</v>
      </c>
      <c r="D18" s="17">
        <v>2</v>
      </c>
      <c r="E18" s="17">
        <v>2</v>
      </c>
      <c r="F18" s="17">
        <v>0</v>
      </c>
      <c r="G18" s="17">
        <v>3</v>
      </c>
      <c r="H18" s="17">
        <v>2</v>
      </c>
      <c r="I18" s="17">
        <v>1</v>
      </c>
      <c r="J18" s="17">
        <v>0</v>
      </c>
      <c r="K18" s="27">
        <f t="shared" si="3"/>
        <v>7</v>
      </c>
      <c r="L18" s="27">
        <f t="shared" si="0"/>
        <v>4</v>
      </c>
      <c r="M18" s="27">
        <f t="shared" si="1"/>
        <v>3</v>
      </c>
      <c r="N18" s="27">
        <f t="shared" si="2"/>
        <v>0</v>
      </c>
    </row>
    <row r="19" spans="2:26" ht="20.149999999999999" customHeight="1" thickBot="1" x14ac:dyDescent="0.35">
      <c r="B19" s="6" t="s">
        <v>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27">
        <f t="shared" si="3"/>
        <v>0</v>
      </c>
      <c r="L19" s="27">
        <f t="shared" si="0"/>
        <v>0</v>
      </c>
      <c r="M19" s="27">
        <f t="shared" si="1"/>
        <v>0</v>
      </c>
      <c r="N19" s="27">
        <f t="shared" si="2"/>
        <v>0</v>
      </c>
    </row>
    <row r="20" spans="2:26" ht="20.149999999999999" customHeight="1" thickBot="1" x14ac:dyDescent="0.35">
      <c r="B20" s="6" t="s">
        <v>8</v>
      </c>
      <c r="C20" s="17">
        <v>0</v>
      </c>
      <c r="D20" s="17">
        <v>0</v>
      </c>
      <c r="E20" s="17">
        <v>0</v>
      </c>
      <c r="F20" s="17">
        <v>0</v>
      </c>
      <c r="G20" s="17">
        <v>2</v>
      </c>
      <c r="H20" s="17">
        <v>0</v>
      </c>
      <c r="I20" s="17">
        <v>2</v>
      </c>
      <c r="J20" s="17">
        <v>0</v>
      </c>
      <c r="K20" s="27">
        <f t="shared" si="3"/>
        <v>2</v>
      </c>
      <c r="L20" s="27">
        <f t="shared" si="0"/>
        <v>0</v>
      </c>
      <c r="M20" s="27">
        <f t="shared" si="1"/>
        <v>2</v>
      </c>
      <c r="N20" s="27">
        <f t="shared" si="2"/>
        <v>0</v>
      </c>
    </row>
    <row r="21" spans="2:26" ht="20.149999999999999" customHeight="1" thickBot="1" x14ac:dyDescent="0.35">
      <c r="B21" s="6" t="s">
        <v>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27">
        <f t="shared" si="3"/>
        <v>0</v>
      </c>
      <c r="L21" s="27">
        <f t="shared" si="0"/>
        <v>0</v>
      </c>
      <c r="M21" s="27">
        <f t="shared" si="1"/>
        <v>0</v>
      </c>
      <c r="N21" s="27">
        <f t="shared" si="2"/>
        <v>0</v>
      </c>
    </row>
    <row r="22" spans="2:26" ht="20.149999999999999" customHeight="1" thickBot="1" x14ac:dyDescent="0.35">
      <c r="B22" s="6" t="s">
        <v>10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27">
        <f t="shared" si="3"/>
        <v>0</v>
      </c>
      <c r="L22" s="27">
        <f t="shared" si="0"/>
        <v>0</v>
      </c>
      <c r="M22" s="27">
        <f t="shared" si="1"/>
        <v>0</v>
      </c>
      <c r="N22" s="27">
        <f t="shared" si="2"/>
        <v>0</v>
      </c>
    </row>
    <row r="23" spans="2:26" ht="20.149999999999999" customHeight="1" thickBot="1" x14ac:dyDescent="0.35">
      <c r="B23" s="6" t="s">
        <v>11</v>
      </c>
      <c r="C23" s="17">
        <v>3</v>
      </c>
      <c r="D23" s="17">
        <v>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27">
        <f t="shared" si="3"/>
        <v>3</v>
      </c>
      <c r="L23" s="27">
        <f t="shared" si="0"/>
        <v>3</v>
      </c>
      <c r="M23" s="27">
        <f t="shared" si="1"/>
        <v>0</v>
      </c>
      <c r="N23" s="27">
        <f t="shared" si="2"/>
        <v>0</v>
      </c>
    </row>
    <row r="24" spans="2:26" ht="20.149999999999999" customHeight="1" thickBot="1" x14ac:dyDescent="0.35">
      <c r="B24" s="6" t="s">
        <v>12</v>
      </c>
      <c r="C24" s="17">
        <v>7</v>
      </c>
      <c r="D24" s="17">
        <v>1</v>
      </c>
      <c r="E24" s="17">
        <v>6</v>
      </c>
      <c r="F24" s="17">
        <v>0</v>
      </c>
      <c r="G24" s="17">
        <v>2</v>
      </c>
      <c r="H24" s="17">
        <v>2</v>
      </c>
      <c r="I24" s="17">
        <v>0</v>
      </c>
      <c r="J24" s="17">
        <v>0</v>
      </c>
      <c r="K24" s="27">
        <f t="shared" si="3"/>
        <v>9</v>
      </c>
      <c r="L24" s="27">
        <f t="shared" si="0"/>
        <v>3</v>
      </c>
      <c r="M24" s="27">
        <f t="shared" si="1"/>
        <v>6</v>
      </c>
      <c r="N24" s="27">
        <f t="shared" si="2"/>
        <v>0</v>
      </c>
    </row>
    <row r="25" spans="2:26" ht="20.149999999999999" customHeight="1" thickBot="1" x14ac:dyDescent="0.35">
      <c r="B25" s="6" t="s">
        <v>13</v>
      </c>
      <c r="C25" s="17">
        <v>7</v>
      </c>
      <c r="D25" s="17">
        <v>4</v>
      </c>
      <c r="E25" s="17">
        <v>3</v>
      </c>
      <c r="F25" s="17">
        <v>0</v>
      </c>
      <c r="G25" s="17">
        <v>3</v>
      </c>
      <c r="H25" s="17">
        <v>1</v>
      </c>
      <c r="I25" s="17">
        <v>2</v>
      </c>
      <c r="J25" s="17">
        <v>0</v>
      </c>
      <c r="K25" s="27">
        <f t="shared" si="3"/>
        <v>10</v>
      </c>
      <c r="L25" s="27">
        <f t="shared" si="0"/>
        <v>5</v>
      </c>
      <c r="M25" s="27">
        <f t="shared" si="1"/>
        <v>5</v>
      </c>
      <c r="N25" s="27">
        <f t="shared" si="2"/>
        <v>0</v>
      </c>
    </row>
    <row r="26" spans="2:26" ht="20.149999999999999" customHeight="1" thickBot="1" x14ac:dyDescent="0.35">
      <c r="B26" s="6" t="s">
        <v>14</v>
      </c>
      <c r="C26" s="17">
        <v>1</v>
      </c>
      <c r="D26" s="17">
        <v>1</v>
      </c>
      <c r="E26" s="17">
        <v>0</v>
      </c>
      <c r="F26" s="17">
        <v>0</v>
      </c>
      <c r="G26" s="17">
        <v>1</v>
      </c>
      <c r="H26" s="17">
        <v>1</v>
      </c>
      <c r="I26" s="17">
        <v>0</v>
      </c>
      <c r="J26" s="17">
        <v>0</v>
      </c>
      <c r="K26" s="27">
        <f t="shared" si="3"/>
        <v>2</v>
      </c>
      <c r="L26" s="27">
        <f t="shared" si="0"/>
        <v>2</v>
      </c>
      <c r="M26" s="27">
        <f t="shared" si="1"/>
        <v>0</v>
      </c>
      <c r="N26" s="27">
        <f t="shared" si="2"/>
        <v>0</v>
      </c>
    </row>
    <row r="27" spans="2:26" ht="20.149999999999999" customHeight="1" thickBot="1" x14ac:dyDescent="0.35">
      <c r="B27" s="7" t="s">
        <v>15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27">
        <f t="shared" si="3"/>
        <v>0</v>
      </c>
      <c r="L27" s="27">
        <f t="shared" si="0"/>
        <v>0</v>
      </c>
      <c r="M27" s="27">
        <f t="shared" si="1"/>
        <v>0</v>
      </c>
      <c r="N27" s="27">
        <f t="shared" si="2"/>
        <v>0</v>
      </c>
    </row>
    <row r="28" spans="2:26" ht="20.149999999999999" customHeight="1" thickBot="1" x14ac:dyDescent="0.35">
      <c r="B28" s="8" t="s">
        <v>16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27">
        <f t="shared" si="3"/>
        <v>0</v>
      </c>
      <c r="L28" s="27">
        <f t="shared" si="0"/>
        <v>0</v>
      </c>
      <c r="M28" s="27">
        <f t="shared" si="1"/>
        <v>0</v>
      </c>
      <c r="N28" s="27">
        <f t="shared" si="2"/>
        <v>0</v>
      </c>
    </row>
    <row r="29" spans="2:26" ht="20.149999999999999" customHeight="1" thickBot="1" x14ac:dyDescent="0.35">
      <c r="B29" s="9" t="s">
        <v>31</v>
      </c>
      <c r="C29" s="12">
        <f t="shared" ref="C29:J29" si="4">SUM(C12:C28)</f>
        <v>39</v>
      </c>
      <c r="D29" s="12">
        <f t="shared" si="4"/>
        <v>25</v>
      </c>
      <c r="E29" s="12">
        <f t="shared" si="4"/>
        <v>14</v>
      </c>
      <c r="F29" s="12">
        <f t="shared" si="4"/>
        <v>0</v>
      </c>
      <c r="G29" s="12">
        <f t="shared" si="4"/>
        <v>18</v>
      </c>
      <c r="H29" s="12">
        <f t="shared" si="4"/>
        <v>13</v>
      </c>
      <c r="I29" s="12">
        <f t="shared" si="4"/>
        <v>5</v>
      </c>
      <c r="J29" s="12">
        <f t="shared" si="4"/>
        <v>0</v>
      </c>
      <c r="K29" s="12">
        <f t="shared" ref="K29:N29" si="5">SUM(K12:K28)</f>
        <v>57</v>
      </c>
      <c r="L29" s="12">
        <f t="shared" si="5"/>
        <v>38</v>
      </c>
      <c r="M29" s="12">
        <f t="shared" si="5"/>
        <v>19</v>
      </c>
      <c r="N29" s="12">
        <f t="shared" si="5"/>
        <v>0</v>
      </c>
    </row>
    <row r="30" spans="2:26" x14ac:dyDescent="0.3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3" ht="44.25" customHeight="1" x14ac:dyDescent="0.3"/>
    <row r="34" ht="44.25" customHeight="1" x14ac:dyDescent="0.3"/>
    <row r="35" ht="44.25" customHeight="1" x14ac:dyDescent="0.3"/>
    <row r="36" ht="20.149999999999999" customHeight="1" x14ac:dyDescent="0.3"/>
    <row r="37" ht="20.149999999999999" customHeight="1" x14ac:dyDescent="0.3"/>
    <row r="38" ht="20.149999999999999" customHeight="1" x14ac:dyDescent="0.3"/>
    <row r="39" ht="20.149999999999999" customHeight="1" x14ac:dyDescent="0.3"/>
    <row r="40" ht="20.149999999999999" customHeight="1" x14ac:dyDescent="0.3"/>
    <row r="41" ht="20.149999999999999" customHeight="1" x14ac:dyDescent="0.3"/>
    <row r="42" ht="20.149999999999999" customHeight="1" x14ac:dyDescent="0.3"/>
    <row r="43" ht="20.149999999999999" customHeight="1" x14ac:dyDescent="0.3"/>
    <row r="44" ht="20.149999999999999" customHeight="1" x14ac:dyDescent="0.3"/>
    <row r="45" ht="20.149999999999999" customHeight="1" x14ac:dyDescent="0.3"/>
    <row r="46" ht="20.149999999999999" customHeight="1" x14ac:dyDescent="0.3"/>
    <row r="47" ht="20.149999999999999" customHeight="1" x14ac:dyDescent="0.3"/>
    <row r="48" ht="20.149999999999999" customHeight="1" x14ac:dyDescent="0.3"/>
    <row r="49" ht="20.149999999999999" customHeight="1" x14ac:dyDescent="0.3"/>
    <row r="50" ht="20.149999999999999" customHeight="1" x14ac:dyDescent="0.3"/>
    <row r="51" ht="20.149999999999999" customHeight="1" x14ac:dyDescent="0.3"/>
    <row r="52" ht="20.149999999999999" customHeight="1" x14ac:dyDescent="0.3"/>
    <row r="53" ht="20.149999999999999" customHeight="1" x14ac:dyDescent="0.3"/>
  </sheetData>
  <mergeCells count="6">
    <mergeCell ref="B9:B11"/>
    <mergeCell ref="G10:J10"/>
    <mergeCell ref="K10:N10"/>
    <mergeCell ref="K9:N9"/>
    <mergeCell ref="C9:J9"/>
    <mergeCell ref="C10:F10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1.4609375" bestFit="1" customWidth="1"/>
    <col min="4" max="4" width="23" bestFit="1" customWidth="1"/>
    <col min="5" max="5" width="18.84375" bestFit="1" customWidth="1"/>
    <col min="6" max="7" width="14.23046875" bestFit="1" customWidth="1"/>
    <col min="8" max="8" width="17.765625" bestFit="1" customWidth="1"/>
    <col min="9" max="9" width="23.4609375" bestFit="1" customWidth="1"/>
    <col min="10" max="10" width="21.15234375" bestFit="1" customWidth="1"/>
    <col min="11" max="11" width="11.4609375" bestFit="1" customWidth="1"/>
    <col min="12" max="12" width="23" bestFit="1" customWidth="1"/>
    <col min="13" max="13" width="18.84375" bestFit="1" customWidth="1"/>
    <col min="14" max="15" width="14.23046875" bestFit="1" customWidth="1"/>
    <col min="16" max="16" width="17.765625" bestFit="1" customWidth="1"/>
    <col min="17" max="17" width="23.4609375" bestFit="1" customWidth="1"/>
    <col min="18" max="18" width="21.15234375" bestFit="1" customWidth="1"/>
    <col min="19" max="19" width="11.84375" customWidth="1"/>
  </cols>
  <sheetData>
    <row r="7" spans="2:10" ht="26.25" customHeight="1" x14ac:dyDescent="0.3"/>
    <row r="8" spans="2:10" ht="44.15" customHeight="1" thickBot="1" x14ac:dyDescent="0.35">
      <c r="C8" s="35" t="s">
        <v>118</v>
      </c>
      <c r="D8" s="36"/>
      <c r="E8" s="36"/>
      <c r="F8" s="36"/>
      <c r="G8" s="36"/>
      <c r="H8" s="36"/>
      <c r="I8" s="36"/>
      <c r="J8" s="36"/>
    </row>
    <row r="9" spans="2:10" ht="44.15" customHeight="1" thickBot="1" x14ac:dyDescent="0.35">
      <c r="C9" s="30" t="s">
        <v>18</v>
      </c>
      <c r="D9" s="37" t="s">
        <v>26</v>
      </c>
      <c r="E9" s="30" t="s">
        <v>19</v>
      </c>
      <c r="F9" s="32" t="s">
        <v>20</v>
      </c>
      <c r="G9" s="33"/>
      <c r="H9" s="34"/>
      <c r="I9" s="30" t="s">
        <v>21</v>
      </c>
      <c r="J9" s="30" t="s">
        <v>22</v>
      </c>
    </row>
    <row r="10" spans="2:10" ht="44.15" customHeight="1" thickBot="1" x14ac:dyDescent="0.35">
      <c r="C10" s="31"/>
      <c r="D10" s="38"/>
      <c r="E10" s="31"/>
      <c r="F10" s="10" t="s">
        <v>23</v>
      </c>
      <c r="G10" s="10" t="s">
        <v>24</v>
      </c>
      <c r="H10" s="10" t="s">
        <v>25</v>
      </c>
      <c r="I10" s="31"/>
      <c r="J10" s="31"/>
    </row>
    <row r="11" spans="2:10" ht="20.149999999999999" customHeight="1" thickBot="1" x14ac:dyDescent="0.35">
      <c r="B11" s="5" t="s">
        <v>0</v>
      </c>
      <c r="C11" s="11">
        <v>459</v>
      </c>
      <c r="D11" s="11">
        <v>3</v>
      </c>
      <c r="E11" s="11">
        <v>1</v>
      </c>
      <c r="F11" s="11">
        <v>417</v>
      </c>
      <c r="G11" s="11">
        <v>3</v>
      </c>
      <c r="H11" s="11">
        <v>17</v>
      </c>
      <c r="I11" s="11">
        <v>12</v>
      </c>
      <c r="J11" s="11">
        <v>6</v>
      </c>
    </row>
    <row r="12" spans="2:10" ht="20.149999999999999" customHeight="1" thickBot="1" x14ac:dyDescent="0.35">
      <c r="B12" s="6" t="s">
        <v>1</v>
      </c>
      <c r="C12" s="11">
        <v>48</v>
      </c>
      <c r="D12" s="11">
        <v>0</v>
      </c>
      <c r="E12" s="11">
        <v>0</v>
      </c>
      <c r="F12" s="11">
        <v>42</v>
      </c>
      <c r="G12" s="11">
        <v>0</v>
      </c>
      <c r="H12" s="11">
        <v>1</v>
      </c>
      <c r="I12" s="11">
        <v>4</v>
      </c>
      <c r="J12" s="11">
        <v>1</v>
      </c>
    </row>
    <row r="13" spans="2:10" ht="20.149999999999999" customHeight="1" thickBot="1" x14ac:dyDescent="0.35">
      <c r="B13" s="6" t="s">
        <v>2</v>
      </c>
      <c r="C13" s="11">
        <v>84</v>
      </c>
      <c r="D13" s="11">
        <v>0</v>
      </c>
      <c r="E13" s="11">
        <v>0</v>
      </c>
      <c r="F13" s="11">
        <v>49</v>
      </c>
      <c r="G13" s="11">
        <v>0</v>
      </c>
      <c r="H13" s="11">
        <v>10</v>
      </c>
      <c r="I13" s="11">
        <v>23</v>
      </c>
      <c r="J13" s="11">
        <v>2</v>
      </c>
    </row>
    <row r="14" spans="2:10" ht="20.149999999999999" customHeight="1" thickBot="1" x14ac:dyDescent="0.35">
      <c r="B14" s="6" t="s">
        <v>3</v>
      </c>
      <c r="C14" s="11">
        <v>134</v>
      </c>
      <c r="D14" s="11">
        <v>0</v>
      </c>
      <c r="E14" s="11">
        <v>1</v>
      </c>
      <c r="F14" s="11">
        <v>112</v>
      </c>
      <c r="G14" s="11">
        <v>3</v>
      </c>
      <c r="H14" s="11">
        <v>5</v>
      </c>
      <c r="I14" s="11">
        <v>13</v>
      </c>
      <c r="J14" s="11">
        <v>0</v>
      </c>
    </row>
    <row r="15" spans="2:10" ht="20.149999999999999" customHeight="1" thickBot="1" x14ac:dyDescent="0.35">
      <c r="B15" s="6" t="s">
        <v>4</v>
      </c>
      <c r="C15" s="11">
        <v>190</v>
      </c>
      <c r="D15" s="11">
        <v>0</v>
      </c>
      <c r="E15" s="11">
        <v>0</v>
      </c>
      <c r="F15" s="11">
        <v>141</v>
      </c>
      <c r="G15" s="11">
        <v>3</v>
      </c>
      <c r="H15" s="11">
        <v>21</v>
      </c>
      <c r="I15" s="11">
        <v>24</v>
      </c>
      <c r="J15" s="11">
        <v>1</v>
      </c>
    </row>
    <row r="16" spans="2:10" ht="20.149999999999999" customHeight="1" thickBot="1" x14ac:dyDescent="0.35">
      <c r="B16" s="6" t="s">
        <v>5</v>
      </c>
      <c r="C16" s="11">
        <v>12</v>
      </c>
      <c r="D16" s="11">
        <v>0</v>
      </c>
      <c r="E16" s="11">
        <v>0</v>
      </c>
      <c r="F16" s="11">
        <v>9</v>
      </c>
      <c r="G16" s="11">
        <v>2</v>
      </c>
      <c r="H16" s="11">
        <v>0</v>
      </c>
      <c r="I16" s="11">
        <v>0</v>
      </c>
      <c r="J16" s="11">
        <v>1</v>
      </c>
    </row>
    <row r="17" spans="2:18" ht="20.149999999999999" customHeight="1" thickBot="1" x14ac:dyDescent="0.35">
      <c r="B17" s="6" t="s">
        <v>6</v>
      </c>
      <c r="C17" s="11">
        <v>131</v>
      </c>
      <c r="D17" s="11">
        <v>4</v>
      </c>
      <c r="E17" s="11">
        <v>0</v>
      </c>
      <c r="F17" s="11">
        <v>117</v>
      </c>
      <c r="G17" s="11">
        <v>4</v>
      </c>
      <c r="H17" s="11">
        <v>3</v>
      </c>
      <c r="I17" s="11">
        <v>0</v>
      </c>
      <c r="J17" s="11">
        <v>3</v>
      </c>
    </row>
    <row r="18" spans="2:18" ht="20.149999999999999" customHeight="1" thickBot="1" x14ac:dyDescent="0.35">
      <c r="B18" s="6" t="s">
        <v>7</v>
      </c>
      <c r="C18" s="11">
        <v>86</v>
      </c>
      <c r="D18" s="11">
        <v>0</v>
      </c>
      <c r="E18" s="11">
        <v>0</v>
      </c>
      <c r="F18" s="11">
        <v>86</v>
      </c>
      <c r="G18" s="11">
        <v>0</v>
      </c>
      <c r="H18" s="11">
        <v>0</v>
      </c>
      <c r="I18" s="11">
        <v>0</v>
      </c>
      <c r="J18" s="11">
        <v>0</v>
      </c>
    </row>
    <row r="19" spans="2:18" ht="20.149999999999999" customHeight="1" thickBot="1" x14ac:dyDescent="0.35">
      <c r="B19" s="6" t="s">
        <v>8</v>
      </c>
      <c r="C19" s="11">
        <v>564</v>
      </c>
      <c r="D19" s="11">
        <v>0</v>
      </c>
      <c r="E19" s="11">
        <v>0</v>
      </c>
      <c r="F19" s="11">
        <v>523</v>
      </c>
      <c r="G19" s="11">
        <v>4</v>
      </c>
      <c r="H19" s="11">
        <v>24</v>
      </c>
      <c r="I19" s="11">
        <v>12</v>
      </c>
      <c r="J19" s="11">
        <v>1</v>
      </c>
    </row>
    <row r="20" spans="2:18" ht="20.149999999999999" customHeight="1" thickBot="1" x14ac:dyDescent="0.35">
      <c r="B20" s="6" t="s">
        <v>9</v>
      </c>
      <c r="C20" s="11">
        <v>433</v>
      </c>
      <c r="D20" s="11">
        <v>1</v>
      </c>
      <c r="E20" s="11">
        <v>0</v>
      </c>
      <c r="F20" s="11">
        <v>357</v>
      </c>
      <c r="G20" s="11">
        <v>2</v>
      </c>
      <c r="H20" s="11">
        <v>29</v>
      </c>
      <c r="I20" s="11">
        <v>34</v>
      </c>
      <c r="J20" s="11">
        <v>10</v>
      </c>
    </row>
    <row r="21" spans="2:18" ht="20.149999999999999" customHeight="1" thickBot="1" x14ac:dyDescent="0.35">
      <c r="B21" s="6" t="s">
        <v>10</v>
      </c>
      <c r="C21" s="11">
        <v>76</v>
      </c>
      <c r="D21" s="11">
        <v>1</v>
      </c>
      <c r="E21" s="11">
        <v>0</v>
      </c>
      <c r="F21" s="11">
        <v>75</v>
      </c>
      <c r="G21" s="11">
        <v>0</v>
      </c>
      <c r="H21" s="11">
        <v>0</v>
      </c>
      <c r="I21" s="11">
        <v>0</v>
      </c>
      <c r="J21" s="11">
        <v>0</v>
      </c>
    </row>
    <row r="22" spans="2:18" ht="20.149999999999999" customHeight="1" thickBot="1" x14ac:dyDescent="0.35">
      <c r="B22" s="6" t="s">
        <v>11</v>
      </c>
      <c r="C22" s="11">
        <v>140</v>
      </c>
      <c r="D22" s="11">
        <v>0</v>
      </c>
      <c r="E22" s="11">
        <v>2</v>
      </c>
      <c r="F22" s="11">
        <v>126</v>
      </c>
      <c r="G22" s="11">
        <v>4</v>
      </c>
      <c r="H22" s="11">
        <v>0</v>
      </c>
      <c r="I22" s="11">
        <v>7</v>
      </c>
      <c r="J22" s="11">
        <v>1</v>
      </c>
    </row>
    <row r="23" spans="2:18" ht="20.149999999999999" customHeight="1" thickBot="1" x14ac:dyDescent="0.35">
      <c r="B23" s="6" t="s">
        <v>12</v>
      </c>
      <c r="C23" s="11">
        <v>803</v>
      </c>
      <c r="D23" s="11">
        <v>1</v>
      </c>
      <c r="E23" s="11">
        <v>0</v>
      </c>
      <c r="F23" s="11">
        <v>601</v>
      </c>
      <c r="G23" s="11">
        <v>10</v>
      </c>
      <c r="H23" s="11">
        <v>80</v>
      </c>
      <c r="I23" s="11">
        <v>92</v>
      </c>
      <c r="J23" s="11">
        <v>19</v>
      </c>
    </row>
    <row r="24" spans="2:18" ht="20.149999999999999" customHeight="1" thickBot="1" x14ac:dyDescent="0.35">
      <c r="B24" s="6" t="s">
        <v>13</v>
      </c>
      <c r="C24" s="11">
        <v>110</v>
      </c>
      <c r="D24" s="11">
        <v>0</v>
      </c>
      <c r="E24" s="11">
        <v>0</v>
      </c>
      <c r="F24" s="11">
        <v>102</v>
      </c>
      <c r="G24" s="11">
        <v>1</v>
      </c>
      <c r="H24" s="11">
        <v>7</v>
      </c>
      <c r="I24" s="11">
        <v>0</v>
      </c>
      <c r="J24" s="11">
        <v>0</v>
      </c>
    </row>
    <row r="25" spans="2:18" ht="20.149999999999999" customHeight="1" thickBot="1" x14ac:dyDescent="0.35">
      <c r="B25" s="6" t="s">
        <v>14</v>
      </c>
      <c r="C25" s="11">
        <v>28</v>
      </c>
      <c r="D25" s="11">
        <v>0</v>
      </c>
      <c r="E25" s="11">
        <v>0</v>
      </c>
      <c r="F25" s="11">
        <v>28</v>
      </c>
      <c r="G25" s="11">
        <v>0</v>
      </c>
      <c r="H25" s="11">
        <v>0</v>
      </c>
      <c r="I25" s="11">
        <v>0</v>
      </c>
      <c r="J25" s="11">
        <v>0</v>
      </c>
    </row>
    <row r="26" spans="2:18" ht="20.149999999999999" customHeight="1" thickBot="1" x14ac:dyDescent="0.35">
      <c r="B26" s="7" t="s">
        <v>15</v>
      </c>
      <c r="C26" s="11">
        <v>133</v>
      </c>
      <c r="D26" s="11">
        <v>1</v>
      </c>
      <c r="E26" s="11">
        <v>0</v>
      </c>
      <c r="F26" s="11">
        <v>115</v>
      </c>
      <c r="G26" s="11">
        <v>1</v>
      </c>
      <c r="H26" s="11">
        <v>10</v>
      </c>
      <c r="I26" s="11">
        <v>6</v>
      </c>
      <c r="J26" s="11">
        <v>0</v>
      </c>
    </row>
    <row r="27" spans="2:18" ht="20.149999999999999" customHeight="1" thickBot="1" x14ac:dyDescent="0.35">
      <c r="B27" s="8" t="s">
        <v>16</v>
      </c>
      <c r="C27" s="11">
        <v>20</v>
      </c>
      <c r="D27" s="11">
        <v>0</v>
      </c>
      <c r="E27" s="11">
        <v>0</v>
      </c>
      <c r="F27" s="11">
        <v>20</v>
      </c>
      <c r="G27" s="11">
        <v>0</v>
      </c>
      <c r="H27" s="11">
        <v>0</v>
      </c>
      <c r="I27" s="11">
        <v>0</v>
      </c>
      <c r="J27" s="11">
        <v>0</v>
      </c>
    </row>
    <row r="28" spans="2:18" ht="20.149999999999999" customHeight="1" thickBot="1" x14ac:dyDescent="0.35">
      <c r="B28" s="9" t="s">
        <v>17</v>
      </c>
      <c r="C28" s="12">
        <f t="shared" ref="C28:J28" si="0">SUM(C11:C27)</f>
        <v>3451</v>
      </c>
      <c r="D28" s="12">
        <f t="shared" si="0"/>
        <v>11</v>
      </c>
      <c r="E28" s="12">
        <f t="shared" si="0"/>
        <v>4</v>
      </c>
      <c r="F28" s="12">
        <f t="shared" si="0"/>
        <v>2920</v>
      </c>
      <c r="G28" s="12">
        <f t="shared" si="0"/>
        <v>37</v>
      </c>
      <c r="H28" s="12">
        <f t="shared" si="0"/>
        <v>207</v>
      </c>
      <c r="I28" s="12">
        <f t="shared" si="0"/>
        <v>227</v>
      </c>
      <c r="J28" s="12">
        <f t="shared" si="0"/>
        <v>45</v>
      </c>
    </row>
    <row r="29" spans="2:18" x14ac:dyDescent="0.3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4" ht="44.25" customHeight="1" x14ac:dyDescent="0.3"/>
    <row r="35" ht="44.25" customHeight="1" x14ac:dyDescent="0.3"/>
    <row r="36" ht="20.149999999999999" customHeight="1" x14ac:dyDescent="0.3"/>
    <row r="37" ht="20.149999999999999" customHeight="1" x14ac:dyDescent="0.3"/>
    <row r="38" ht="20.149999999999999" customHeight="1" x14ac:dyDescent="0.3"/>
    <row r="39" ht="20.149999999999999" customHeight="1" x14ac:dyDescent="0.3"/>
    <row r="40" ht="20.149999999999999" customHeight="1" x14ac:dyDescent="0.3"/>
    <row r="41" ht="20.149999999999999" customHeight="1" x14ac:dyDescent="0.3"/>
    <row r="42" ht="20.149999999999999" customHeight="1" x14ac:dyDescent="0.3"/>
    <row r="43" ht="20.149999999999999" customHeight="1" x14ac:dyDescent="0.3"/>
    <row r="44" ht="20.149999999999999" customHeight="1" x14ac:dyDescent="0.3"/>
    <row r="45" ht="20.149999999999999" customHeight="1" x14ac:dyDescent="0.3"/>
    <row r="46" ht="20.149999999999999" customHeight="1" x14ac:dyDescent="0.3"/>
    <row r="47" ht="20.149999999999999" customHeight="1" x14ac:dyDescent="0.3"/>
    <row r="48" ht="20.149999999999999" customHeight="1" x14ac:dyDescent="0.3"/>
    <row r="49" ht="20.149999999999999" customHeight="1" x14ac:dyDescent="0.3"/>
    <row r="50" ht="20.149999999999999" customHeight="1" x14ac:dyDescent="0.3"/>
    <row r="51" ht="20.149999999999999" customHeight="1" x14ac:dyDescent="0.3"/>
    <row r="52" ht="20.149999999999999" customHeight="1" x14ac:dyDescent="0.3"/>
    <row r="53" ht="20.149999999999999" customHeight="1" x14ac:dyDescent="0.3"/>
  </sheetData>
  <mergeCells count="7">
    <mergeCell ref="E9:E10"/>
    <mergeCell ref="F9:H9"/>
    <mergeCell ref="I9:I10"/>
    <mergeCell ref="J9:J10"/>
    <mergeCell ref="C8:J8"/>
    <mergeCell ref="C9:C10"/>
    <mergeCell ref="D9:D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I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61328125" customWidth="1"/>
    <col min="4" max="4" width="15.4609375" bestFit="1" customWidth="1"/>
    <col min="5" max="5" width="17.3828125" bestFit="1" customWidth="1"/>
    <col min="6" max="6" width="25.61328125" customWidth="1"/>
    <col min="7" max="7" width="12.61328125" customWidth="1"/>
    <col min="8" max="8" width="15.4609375" bestFit="1" customWidth="1"/>
    <col min="9" max="9" width="17.3828125" bestFit="1" customWidth="1"/>
    <col min="10" max="10" width="25.61328125" customWidth="1"/>
    <col min="11" max="11" width="12.61328125" customWidth="1"/>
    <col min="12" max="12" width="15.4609375" bestFit="1" customWidth="1"/>
    <col min="13" max="13" width="17.3828125" bestFit="1" customWidth="1"/>
    <col min="14" max="14" width="25.61328125" customWidth="1"/>
    <col min="15" max="18" width="20.61328125" customWidth="1"/>
    <col min="19" max="19" width="11.84375" customWidth="1"/>
  </cols>
  <sheetData>
    <row r="7" spans="1:6" ht="51" customHeight="1" x14ac:dyDescent="0.3"/>
    <row r="8" spans="1:6" ht="44.25" customHeight="1" thickBot="1" x14ac:dyDescent="0.35">
      <c r="A8" s="39"/>
      <c r="B8" s="40"/>
      <c r="C8" s="35" t="s">
        <v>118</v>
      </c>
      <c r="D8" s="36"/>
      <c r="E8" s="36"/>
      <c r="F8" s="36"/>
    </row>
    <row r="9" spans="1:6" ht="44.25" customHeight="1" thickBot="1" x14ac:dyDescent="0.35">
      <c r="A9" s="39"/>
      <c r="B9" s="39"/>
      <c r="C9" s="42" t="s">
        <v>27</v>
      </c>
      <c r="D9" s="42" t="s">
        <v>28</v>
      </c>
      <c r="E9" s="43" t="s">
        <v>29</v>
      </c>
      <c r="F9" s="30" t="s">
        <v>30</v>
      </c>
    </row>
    <row r="10" spans="1:6" ht="44.25" customHeight="1" thickBot="1" x14ac:dyDescent="0.35">
      <c r="A10" s="39"/>
      <c r="B10" s="39"/>
      <c r="C10" s="10" t="s">
        <v>31</v>
      </c>
      <c r="D10" s="10" t="s">
        <v>32</v>
      </c>
      <c r="E10" s="10" t="s">
        <v>33</v>
      </c>
      <c r="F10" s="41"/>
    </row>
    <row r="11" spans="1:6" ht="20.149999999999999" customHeight="1" thickBot="1" x14ac:dyDescent="0.35">
      <c r="B11" s="5" t="s">
        <v>0</v>
      </c>
      <c r="C11" s="11">
        <v>32</v>
      </c>
      <c r="D11" s="11">
        <v>15</v>
      </c>
      <c r="E11" s="11">
        <v>17</v>
      </c>
      <c r="F11" s="18">
        <f>+C11/Denuncias!C11</f>
        <v>6.9716775599128547E-2</v>
      </c>
    </row>
    <row r="12" spans="1:6" ht="20.149999999999999" customHeight="1" thickBot="1" x14ac:dyDescent="0.35">
      <c r="B12" s="6" t="s">
        <v>1</v>
      </c>
      <c r="C12" s="11">
        <v>3</v>
      </c>
      <c r="D12" s="11">
        <v>0</v>
      </c>
      <c r="E12" s="11">
        <v>3</v>
      </c>
      <c r="F12" s="18">
        <f>+C12/Denuncias!C12</f>
        <v>6.25E-2</v>
      </c>
    </row>
    <row r="13" spans="1:6" ht="20.149999999999999" customHeight="1" thickBot="1" x14ac:dyDescent="0.35">
      <c r="B13" s="6" t="s">
        <v>2</v>
      </c>
      <c r="C13" s="11">
        <v>3</v>
      </c>
      <c r="D13" s="11">
        <v>3</v>
      </c>
      <c r="E13" s="11">
        <v>0</v>
      </c>
      <c r="F13" s="18">
        <f>+C13/Denuncias!C13</f>
        <v>3.5714285714285712E-2</v>
      </c>
    </row>
    <row r="14" spans="1:6" ht="20.149999999999999" customHeight="1" thickBot="1" x14ac:dyDescent="0.35">
      <c r="B14" s="6" t="s">
        <v>3</v>
      </c>
      <c r="C14" s="11">
        <v>7</v>
      </c>
      <c r="D14" s="11">
        <v>4</v>
      </c>
      <c r="E14" s="11">
        <v>3</v>
      </c>
      <c r="F14" s="18">
        <f>+C14/Denuncias!C14</f>
        <v>5.2238805970149252E-2</v>
      </c>
    </row>
    <row r="15" spans="1:6" ht="20.149999999999999" customHeight="1" thickBot="1" x14ac:dyDescent="0.35">
      <c r="B15" s="6" t="s">
        <v>4</v>
      </c>
      <c r="C15" s="11">
        <v>6</v>
      </c>
      <c r="D15" s="11">
        <v>5</v>
      </c>
      <c r="E15" s="11">
        <v>1</v>
      </c>
      <c r="F15" s="18">
        <f>+C15/Denuncias!C15</f>
        <v>3.1578947368421054E-2</v>
      </c>
    </row>
    <row r="16" spans="1:6" ht="20.149999999999999" customHeight="1" thickBot="1" x14ac:dyDescent="0.35">
      <c r="B16" s="6" t="s">
        <v>5</v>
      </c>
      <c r="C16" s="11">
        <v>0</v>
      </c>
      <c r="D16" s="11">
        <v>0</v>
      </c>
      <c r="E16" s="11">
        <v>0</v>
      </c>
      <c r="F16" s="18">
        <f>+C16/Denuncias!C16</f>
        <v>0</v>
      </c>
    </row>
    <row r="17" spans="2:9" ht="20.149999999999999" customHeight="1" thickBot="1" x14ac:dyDescent="0.35">
      <c r="B17" s="6" t="s">
        <v>6</v>
      </c>
      <c r="C17" s="11">
        <v>7</v>
      </c>
      <c r="D17" s="11">
        <v>4</v>
      </c>
      <c r="E17" s="11">
        <v>3</v>
      </c>
      <c r="F17" s="18">
        <f>+C17/Denuncias!C17</f>
        <v>5.3435114503816793E-2</v>
      </c>
    </row>
    <row r="18" spans="2:9" ht="20.149999999999999" customHeight="1" thickBot="1" x14ac:dyDescent="0.35">
      <c r="B18" s="6" t="s">
        <v>7</v>
      </c>
      <c r="C18" s="11">
        <v>5</v>
      </c>
      <c r="D18" s="11">
        <v>4</v>
      </c>
      <c r="E18" s="11">
        <v>1</v>
      </c>
      <c r="F18" s="18">
        <f>+C18/Denuncias!C18</f>
        <v>5.8139534883720929E-2</v>
      </c>
    </row>
    <row r="19" spans="2:9" ht="20.149999999999999" customHeight="1" thickBot="1" x14ac:dyDescent="0.35">
      <c r="B19" s="6" t="s">
        <v>8</v>
      </c>
      <c r="C19" s="11">
        <v>37</v>
      </c>
      <c r="D19" s="11">
        <v>17</v>
      </c>
      <c r="E19" s="11">
        <v>20</v>
      </c>
      <c r="F19" s="18">
        <f>+C19/Denuncias!C19</f>
        <v>6.5602836879432622E-2</v>
      </c>
    </row>
    <row r="20" spans="2:9" ht="20.149999999999999" customHeight="1" thickBot="1" x14ac:dyDescent="0.35">
      <c r="B20" s="6" t="s">
        <v>9</v>
      </c>
      <c r="C20" s="11">
        <v>48</v>
      </c>
      <c r="D20" s="11">
        <v>23</v>
      </c>
      <c r="E20" s="11">
        <v>25</v>
      </c>
      <c r="F20" s="18">
        <f>+C20/Denuncias!C20</f>
        <v>0.11085450346420324</v>
      </c>
    </row>
    <row r="21" spans="2:9" ht="20.149999999999999" customHeight="1" thickBot="1" x14ac:dyDescent="0.35">
      <c r="B21" s="6" t="s">
        <v>10</v>
      </c>
      <c r="C21" s="11">
        <v>5</v>
      </c>
      <c r="D21" s="11">
        <v>5</v>
      </c>
      <c r="E21" s="11">
        <v>0</v>
      </c>
      <c r="F21" s="18">
        <f>+C21/Denuncias!C21</f>
        <v>6.5789473684210523E-2</v>
      </c>
    </row>
    <row r="22" spans="2:9" ht="20.149999999999999" customHeight="1" thickBot="1" x14ac:dyDescent="0.35">
      <c r="B22" s="6" t="s">
        <v>11</v>
      </c>
      <c r="C22" s="11">
        <v>6</v>
      </c>
      <c r="D22" s="11">
        <v>4</v>
      </c>
      <c r="E22" s="11">
        <v>2</v>
      </c>
      <c r="F22" s="18">
        <f>+C22/Denuncias!C22</f>
        <v>4.2857142857142858E-2</v>
      </c>
    </row>
    <row r="23" spans="2:9" ht="20.149999999999999" customHeight="1" thickBot="1" x14ac:dyDescent="0.35">
      <c r="B23" s="6" t="s">
        <v>12</v>
      </c>
      <c r="C23" s="11">
        <v>57</v>
      </c>
      <c r="D23" s="11">
        <v>15</v>
      </c>
      <c r="E23" s="11">
        <v>42</v>
      </c>
      <c r="F23" s="18">
        <f>+C23/Denuncias!C23</f>
        <v>7.0983810709838113E-2</v>
      </c>
    </row>
    <row r="24" spans="2:9" ht="20.149999999999999" customHeight="1" thickBot="1" x14ac:dyDescent="0.35">
      <c r="B24" s="6" t="s">
        <v>13</v>
      </c>
      <c r="C24" s="11">
        <v>5</v>
      </c>
      <c r="D24" s="11">
        <v>5</v>
      </c>
      <c r="E24" s="11">
        <v>0</v>
      </c>
      <c r="F24" s="18">
        <f>+C24/Denuncias!C24</f>
        <v>4.5454545454545456E-2</v>
      </c>
    </row>
    <row r="25" spans="2:9" ht="20.149999999999999" customHeight="1" thickBot="1" x14ac:dyDescent="0.35">
      <c r="B25" s="6" t="s">
        <v>14</v>
      </c>
      <c r="C25" s="11">
        <v>1</v>
      </c>
      <c r="D25" s="11">
        <v>0</v>
      </c>
      <c r="E25" s="11">
        <v>1</v>
      </c>
      <c r="F25" s="18">
        <f>+C25/Denuncias!C25</f>
        <v>3.5714285714285712E-2</v>
      </c>
    </row>
    <row r="26" spans="2:9" ht="20.149999999999999" customHeight="1" thickBot="1" x14ac:dyDescent="0.35">
      <c r="B26" s="7" t="s">
        <v>15</v>
      </c>
      <c r="C26" s="11">
        <v>3</v>
      </c>
      <c r="D26" s="11">
        <v>1</v>
      </c>
      <c r="E26" s="11">
        <v>2</v>
      </c>
      <c r="F26" s="18">
        <f>+C26/Denuncias!C26</f>
        <v>2.2556390977443608E-2</v>
      </c>
    </row>
    <row r="27" spans="2:9" ht="20.149999999999999" customHeight="1" thickBot="1" x14ac:dyDescent="0.35">
      <c r="B27" s="8" t="s">
        <v>16</v>
      </c>
      <c r="C27" s="11">
        <v>2</v>
      </c>
      <c r="D27" s="11">
        <v>2</v>
      </c>
      <c r="E27" s="11">
        <v>0</v>
      </c>
      <c r="F27" s="18">
        <f>+C27/Denuncias!C27</f>
        <v>0.1</v>
      </c>
    </row>
    <row r="28" spans="2:9" ht="20.149999999999999" customHeight="1" thickBot="1" x14ac:dyDescent="0.35">
      <c r="B28" s="9" t="s">
        <v>17</v>
      </c>
      <c r="C28" s="12">
        <f>SUM(C11:C27)</f>
        <v>227</v>
      </c>
      <c r="D28" s="12">
        <f t="shared" ref="D28:E28" si="0">SUM(D11:D27)</f>
        <v>107</v>
      </c>
      <c r="E28" s="12">
        <f t="shared" si="0"/>
        <v>120</v>
      </c>
      <c r="F28" s="19">
        <f>+C28/Denuncias!C28</f>
        <v>6.5778035352071856E-2</v>
      </c>
    </row>
    <row r="29" spans="2:9" x14ac:dyDescent="0.3">
      <c r="C29" s="15"/>
      <c r="D29" s="15"/>
      <c r="E29" s="15"/>
      <c r="G29" s="15"/>
      <c r="H29" s="15"/>
      <c r="I29" s="15"/>
    </row>
  </sheetData>
  <mergeCells count="4">
    <mergeCell ref="A8:B10"/>
    <mergeCell ref="F9:F10"/>
    <mergeCell ref="C8:F8"/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3.5" x14ac:dyDescent="0.3"/>
  <cols>
    <col min="1" max="1" width="8.61328125" customWidth="1"/>
    <col min="2" max="2" width="23.4609375" bestFit="1" customWidth="1"/>
    <col min="3" max="3" width="20.61328125" customWidth="1"/>
    <col min="4" max="4" width="12.84375" customWidth="1"/>
    <col min="5" max="5" width="13.15234375" bestFit="1" customWidth="1"/>
    <col min="6" max="6" width="13.15234375" customWidth="1"/>
    <col min="7" max="7" width="15.4609375" bestFit="1" customWidth="1"/>
    <col min="8" max="8" width="15.4609375" customWidth="1"/>
    <col min="9" max="9" width="18.61328125" bestFit="1" customWidth="1"/>
    <col min="10" max="10" width="11.3828125" bestFit="1" customWidth="1"/>
    <col min="11" max="11" width="13.15234375" bestFit="1" customWidth="1"/>
    <col min="12" max="12" width="13.15234375" customWidth="1"/>
    <col min="13" max="13" width="15.4609375" bestFit="1" customWidth="1"/>
    <col min="14" max="14" width="15.4609375" customWidth="1"/>
    <col min="15" max="15" width="18.61328125" bestFit="1" customWidth="1"/>
    <col min="16" max="16" width="14.3828125" customWidth="1"/>
    <col min="17" max="17" width="14.15234375" customWidth="1"/>
    <col min="18" max="24" width="20.61328125" customWidth="1"/>
    <col min="25" max="25" width="11.84375" customWidth="1"/>
  </cols>
  <sheetData>
    <row r="8" spans="2:5" ht="49.5" customHeight="1" x14ac:dyDescent="0.3"/>
    <row r="9" spans="2:5" ht="44.25" customHeight="1" thickBot="1" x14ac:dyDescent="0.35">
      <c r="C9" s="44" t="s">
        <v>118</v>
      </c>
      <c r="D9" s="45"/>
      <c r="E9" s="45"/>
    </row>
    <row r="10" spans="2:5" ht="27.5" thickBot="1" x14ac:dyDescent="0.35">
      <c r="C10" s="10" t="s">
        <v>80</v>
      </c>
      <c r="D10" s="10" t="s">
        <v>34</v>
      </c>
      <c r="E10" s="10" t="s">
        <v>35</v>
      </c>
    </row>
    <row r="11" spans="2:5" ht="20.149999999999999" customHeight="1" thickBot="1" x14ac:dyDescent="0.35">
      <c r="B11" s="5" t="s">
        <v>0</v>
      </c>
      <c r="C11" s="26">
        <v>459</v>
      </c>
      <c r="D11" s="11">
        <v>346</v>
      </c>
      <c r="E11" s="11">
        <v>113</v>
      </c>
    </row>
    <row r="12" spans="2:5" ht="20.149999999999999" customHeight="1" thickBot="1" x14ac:dyDescent="0.35">
      <c r="B12" s="6" t="s">
        <v>1</v>
      </c>
      <c r="C12" s="26">
        <v>48</v>
      </c>
      <c r="D12" s="11">
        <v>29</v>
      </c>
      <c r="E12" s="11">
        <v>19</v>
      </c>
    </row>
    <row r="13" spans="2:5" ht="20.149999999999999" customHeight="1" thickBot="1" x14ac:dyDescent="0.35">
      <c r="B13" s="6" t="s">
        <v>2</v>
      </c>
      <c r="C13" s="26">
        <v>84</v>
      </c>
      <c r="D13" s="11">
        <v>56</v>
      </c>
      <c r="E13" s="11">
        <v>28</v>
      </c>
    </row>
    <row r="14" spans="2:5" ht="20.149999999999999" customHeight="1" thickBot="1" x14ac:dyDescent="0.35">
      <c r="B14" s="6" t="s">
        <v>3</v>
      </c>
      <c r="C14" s="26">
        <v>134</v>
      </c>
      <c r="D14" s="11">
        <v>84</v>
      </c>
      <c r="E14" s="11">
        <v>50</v>
      </c>
    </row>
    <row r="15" spans="2:5" ht="20.149999999999999" customHeight="1" thickBot="1" x14ac:dyDescent="0.35">
      <c r="B15" s="6" t="s">
        <v>4</v>
      </c>
      <c r="C15" s="26">
        <v>190</v>
      </c>
      <c r="D15" s="11">
        <v>147</v>
      </c>
      <c r="E15" s="11">
        <v>43</v>
      </c>
    </row>
    <row r="16" spans="2:5" ht="20.149999999999999" customHeight="1" thickBot="1" x14ac:dyDescent="0.35">
      <c r="B16" s="6" t="s">
        <v>5</v>
      </c>
      <c r="C16" s="26">
        <v>12</v>
      </c>
      <c r="D16" s="11">
        <v>10</v>
      </c>
      <c r="E16" s="11">
        <v>2</v>
      </c>
    </row>
    <row r="17" spans="2:14" ht="20.149999999999999" customHeight="1" thickBot="1" x14ac:dyDescent="0.35">
      <c r="B17" s="6" t="s">
        <v>6</v>
      </c>
      <c r="C17" s="26">
        <v>131</v>
      </c>
      <c r="D17" s="11">
        <v>96</v>
      </c>
      <c r="E17" s="11">
        <v>35</v>
      </c>
    </row>
    <row r="18" spans="2:14" ht="20.149999999999999" customHeight="1" thickBot="1" x14ac:dyDescent="0.35">
      <c r="B18" s="6" t="s">
        <v>7</v>
      </c>
      <c r="C18" s="26">
        <v>86</v>
      </c>
      <c r="D18" s="11">
        <v>61</v>
      </c>
      <c r="E18" s="11">
        <v>25</v>
      </c>
    </row>
    <row r="19" spans="2:14" ht="20.149999999999999" customHeight="1" thickBot="1" x14ac:dyDescent="0.35">
      <c r="B19" s="6" t="s">
        <v>8</v>
      </c>
      <c r="C19" s="26">
        <v>564</v>
      </c>
      <c r="D19" s="11">
        <v>318</v>
      </c>
      <c r="E19" s="11">
        <v>246</v>
      </c>
    </row>
    <row r="20" spans="2:14" ht="20.149999999999999" customHeight="1" thickBot="1" x14ac:dyDescent="0.35">
      <c r="B20" s="6" t="s">
        <v>9</v>
      </c>
      <c r="C20" s="26">
        <v>433</v>
      </c>
      <c r="D20" s="11">
        <v>226</v>
      </c>
      <c r="E20" s="11">
        <v>207</v>
      </c>
    </row>
    <row r="21" spans="2:14" ht="20.149999999999999" customHeight="1" thickBot="1" x14ac:dyDescent="0.35">
      <c r="B21" s="6" t="s">
        <v>10</v>
      </c>
      <c r="C21" s="26">
        <v>76</v>
      </c>
      <c r="D21" s="11">
        <v>63</v>
      </c>
      <c r="E21" s="11">
        <v>13</v>
      </c>
    </row>
    <row r="22" spans="2:14" ht="20.149999999999999" customHeight="1" thickBot="1" x14ac:dyDescent="0.35">
      <c r="B22" s="6" t="s">
        <v>11</v>
      </c>
      <c r="C22" s="26">
        <v>140</v>
      </c>
      <c r="D22" s="11">
        <v>111</v>
      </c>
      <c r="E22" s="11">
        <v>29</v>
      </c>
    </row>
    <row r="23" spans="2:14" ht="20.149999999999999" customHeight="1" thickBot="1" x14ac:dyDescent="0.35">
      <c r="B23" s="6" t="s">
        <v>12</v>
      </c>
      <c r="C23" s="26">
        <v>803</v>
      </c>
      <c r="D23" s="11">
        <v>388</v>
      </c>
      <c r="E23" s="11">
        <v>415</v>
      </c>
    </row>
    <row r="24" spans="2:14" ht="20.149999999999999" customHeight="1" thickBot="1" x14ac:dyDescent="0.35">
      <c r="B24" s="6" t="s">
        <v>13</v>
      </c>
      <c r="C24" s="26">
        <v>110</v>
      </c>
      <c r="D24" s="11">
        <v>77</v>
      </c>
      <c r="E24" s="11">
        <v>33</v>
      </c>
    </row>
    <row r="25" spans="2:14" ht="20.149999999999999" customHeight="1" thickBot="1" x14ac:dyDescent="0.35">
      <c r="B25" s="6" t="s">
        <v>14</v>
      </c>
      <c r="C25" s="26">
        <v>28</v>
      </c>
      <c r="D25" s="11">
        <v>5</v>
      </c>
      <c r="E25" s="11">
        <v>23</v>
      </c>
    </row>
    <row r="26" spans="2:14" ht="20.149999999999999" customHeight="1" thickBot="1" x14ac:dyDescent="0.35">
      <c r="B26" s="7" t="s">
        <v>15</v>
      </c>
      <c r="C26" s="26">
        <v>133</v>
      </c>
      <c r="D26" s="11">
        <v>67</v>
      </c>
      <c r="E26" s="11">
        <v>66</v>
      </c>
    </row>
    <row r="27" spans="2:14" ht="20.149999999999999" customHeight="1" thickBot="1" x14ac:dyDescent="0.35">
      <c r="B27" s="8" t="s">
        <v>16</v>
      </c>
      <c r="C27" s="26">
        <v>20</v>
      </c>
      <c r="D27" s="11">
        <v>6</v>
      </c>
      <c r="E27" s="11">
        <v>14</v>
      </c>
    </row>
    <row r="28" spans="2:14" ht="20.149999999999999" customHeight="1" thickBot="1" x14ac:dyDescent="0.35">
      <c r="B28" s="9" t="s">
        <v>17</v>
      </c>
      <c r="C28" s="12">
        <f>SUM(C11:C27)</f>
        <v>3451</v>
      </c>
      <c r="D28" s="12">
        <f t="shared" ref="D28:E28" si="0">SUM(D11:D27)</f>
        <v>2090</v>
      </c>
      <c r="E28" s="12">
        <f t="shared" si="0"/>
        <v>1361</v>
      </c>
    </row>
    <row r="29" spans="2:14" x14ac:dyDescent="0.3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1" spans="2:14" ht="39.75" customHeight="1" x14ac:dyDescent="0.3"/>
    <row r="33" ht="20.149999999999999" customHeight="1" x14ac:dyDescent="0.3"/>
    <row r="34" ht="20.149999999999999" customHeight="1" x14ac:dyDescent="0.3"/>
    <row r="35" ht="20.149999999999999" customHeight="1" x14ac:dyDescent="0.3"/>
    <row r="36" ht="20.149999999999999" customHeight="1" x14ac:dyDescent="0.3"/>
    <row r="37" ht="20.149999999999999" customHeight="1" x14ac:dyDescent="0.3"/>
    <row r="38" ht="20.149999999999999" customHeight="1" x14ac:dyDescent="0.3"/>
    <row r="39" ht="20.149999999999999" customHeight="1" x14ac:dyDescent="0.3"/>
    <row r="40" ht="20.149999999999999" customHeight="1" x14ac:dyDescent="0.3"/>
    <row r="41" ht="20.149999999999999" customHeight="1" x14ac:dyDescent="0.3"/>
    <row r="42" ht="20.149999999999999" customHeight="1" x14ac:dyDescent="0.3"/>
    <row r="43" ht="20.149999999999999" customHeight="1" x14ac:dyDescent="0.3"/>
    <row r="44" ht="20.149999999999999" customHeight="1" x14ac:dyDescent="0.3"/>
    <row r="45" ht="20.149999999999999" customHeight="1" x14ac:dyDescent="0.3"/>
    <row r="46" ht="20.149999999999999" customHeight="1" x14ac:dyDescent="0.3"/>
    <row r="47" ht="20.149999999999999" customHeight="1" x14ac:dyDescent="0.3"/>
    <row r="48" ht="20.149999999999999" customHeight="1" x14ac:dyDescent="0.3"/>
    <row r="49" ht="20.149999999999999" customHeight="1" x14ac:dyDescent="0.3"/>
    <row r="50" ht="20.149999999999999" customHeight="1" x14ac:dyDescent="0.3"/>
    <row r="53" ht="25.5" customHeight="1" x14ac:dyDescent="0.3"/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9943-16A1-4FB5-8578-7B5CA8837C25}">
  <dimension ref="B9:AX30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4" width="15" customWidth="1"/>
    <col min="5" max="5" width="13.765625" bestFit="1" customWidth="1"/>
    <col min="6" max="6" width="12.23046875" bestFit="1" customWidth="1"/>
    <col min="7" max="7" width="11.23046875" bestFit="1" customWidth="1"/>
    <col min="8" max="8" width="14.84375" bestFit="1" customWidth="1"/>
    <col min="9" max="10" width="15" customWidth="1"/>
    <col min="11" max="11" width="13.765625" bestFit="1" customWidth="1"/>
    <col min="12" max="12" width="12.23046875" bestFit="1" customWidth="1"/>
    <col min="13" max="13" width="11.23046875" bestFit="1" customWidth="1"/>
    <col min="14" max="14" width="14.84375" bestFit="1" customWidth="1"/>
    <col min="15" max="16" width="15" customWidth="1"/>
    <col min="17" max="17" width="13.765625" bestFit="1" customWidth="1"/>
    <col min="18" max="18" width="12.23046875" bestFit="1" customWidth="1"/>
    <col min="19" max="19" width="11.23046875" bestFit="1" customWidth="1"/>
    <col min="20" max="20" width="14.84375" bestFit="1" customWidth="1"/>
    <col min="21" max="22" width="15" customWidth="1"/>
    <col min="23" max="23" width="13.765625" bestFit="1" customWidth="1"/>
    <col min="24" max="24" width="12.23046875" bestFit="1" customWidth="1"/>
    <col min="25" max="25" width="11.23046875" bestFit="1" customWidth="1"/>
    <col min="26" max="26" width="14.84375" bestFit="1" customWidth="1"/>
    <col min="27" max="28" width="15" customWidth="1"/>
    <col min="29" max="29" width="13.765625" bestFit="1" customWidth="1"/>
    <col min="30" max="30" width="12.23046875" bestFit="1" customWidth="1"/>
    <col min="31" max="31" width="11.23046875" bestFit="1" customWidth="1"/>
    <col min="32" max="32" width="14.84375" bestFit="1" customWidth="1"/>
    <col min="33" max="34" width="15" customWidth="1"/>
    <col min="35" max="35" width="13.765625" bestFit="1" customWidth="1"/>
    <col min="36" max="36" width="12.23046875" bestFit="1" customWidth="1"/>
    <col min="37" max="37" width="11.23046875" bestFit="1" customWidth="1"/>
    <col min="38" max="38" width="14.84375" bestFit="1" customWidth="1"/>
    <col min="39" max="40" width="15" customWidth="1"/>
    <col min="41" max="41" width="13.765625" bestFit="1" customWidth="1"/>
    <col min="42" max="42" width="12.23046875" bestFit="1" customWidth="1"/>
    <col min="43" max="43" width="11.23046875" bestFit="1" customWidth="1"/>
    <col min="44" max="44" width="14.84375" bestFit="1" customWidth="1"/>
    <col min="45" max="46" width="15" customWidth="1"/>
    <col min="47" max="47" width="13.765625" bestFit="1" customWidth="1"/>
    <col min="48" max="48" width="12.23046875" bestFit="1" customWidth="1"/>
    <col min="49" max="49" width="11.23046875" bestFit="1" customWidth="1"/>
    <col min="50" max="50" width="14.84375" bestFit="1" customWidth="1"/>
  </cols>
  <sheetData>
    <row r="9" spans="2:50" ht="44.25" customHeight="1" thickBot="1" x14ac:dyDescent="0.35">
      <c r="C9" s="45" t="s">
        <v>97</v>
      </c>
      <c r="D9" s="45"/>
      <c r="E9" s="45"/>
      <c r="F9" s="45"/>
      <c r="G9" s="45"/>
      <c r="H9" s="35"/>
      <c r="I9" s="44" t="s">
        <v>98</v>
      </c>
      <c r="J9" s="45"/>
      <c r="K9" s="45"/>
      <c r="L9" s="45"/>
      <c r="M9" s="45"/>
      <c r="N9" s="35"/>
      <c r="O9" s="44" t="s">
        <v>69</v>
      </c>
      <c r="P9" s="45"/>
      <c r="Q9" s="45"/>
      <c r="R9" s="45"/>
      <c r="S9" s="45"/>
      <c r="T9" s="35"/>
      <c r="U9" s="44" t="s">
        <v>99</v>
      </c>
      <c r="V9" s="45"/>
      <c r="W9" s="45"/>
      <c r="X9" s="45"/>
      <c r="Y9" s="45"/>
      <c r="Z9" s="35"/>
      <c r="AA9" s="44" t="s">
        <v>100</v>
      </c>
      <c r="AB9" s="45"/>
      <c r="AC9" s="45"/>
      <c r="AD9" s="45"/>
      <c r="AE9" s="45"/>
      <c r="AF9" s="35"/>
      <c r="AG9" s="44" t="s">
        <v>101</v>
      </c>
      <c r="AH9" s="45"/>
      <c r="AI9" s="45"/>
      <c r="AJ9" s="45"/>
      <c r="AK9" s="45"/>
      <c r="AL9" s="35"/>
      <c r="AM9" s="44" t="s">
        <v>102</v>
      </c>
      <c r="AN9" s="45"/>
      <c r="AO9" s="45"/>
      <c r="AP9" s="45"/>
      <c r="AQ9" s="45"/>
      <c r="AR9" s="35"/>
      <c r="AS9" s="44" t="s">
        <v>103</v>
      </c>
      <c r="AT9" s="45"/>
      <c r="AU9" s="45"/>
      <c r="AV9" s="45"/>
      <c r="AW9" s="45"/>
      <c r="AX9" s="35"/>
    </row>
    <row r="10" spans="2:50" ht="41.5" customHeight="1" x14ac:dyDescent="0.3">
      <c r="C10" s="30" t="s">
        <v>104</v>
      </c>
      <c r="D10" s="47" t="s">
        <v>105</v>
      </c>
      <c r="E10" s="48"/>
      <c r="F10" s="30" t="s">
        <v>106</v>
      </c>
      <c r="G10" s="30" t="s">
        <v>107</v>
      </c>
      <c r="H10" s="30" t="s">
        <v>108</v>
      </c>
      <c r="I10" s="30" t="s">
        <v>104</v>
      </c>
      <c r="J10" s="47" t="s">
        <v>105</v>
      </c>
      <c r="K10" s="48"/>
      <c r="L10" s="30" t="s">
        <v>106</v>
      </c>
      <c r="M10" s="30" t="s">
        <v>107</v>
      </c>
      <c r="N10" s="30" t="s">
        <v>108</v>
      </c>
      <c r="O10" s="30" t="s">
        <v>104</v>
      </c>
      <c r="P10" s="47" t="s">
        <v>105</v>
      </c>
      <c r="Q10" s="48"/>
      <c r="R10" s="30" t="s">
        <v>106</v>
      </c>
      <c r="S10" s="30" t="s">
        <v>107</v>
      </c>
      <c r="T10" s="30" t="s">
        <v>108</v>
      </c>
      <c r="U10" s="30" t="s">
        <v>104</v>
      </c>
      <c r="V10" s="47" t="s">
        <v>105</v>
      </c>
      <c r="W10" s="48"/>
      <c r="X10" s="30" t="s">
        <v>106</v>
      </c>
      <c r="Y10" s="30" t="s">
        <v>107</v>
      </c>
      <c r="Z10" s="30" t="s">
        <v>108</v>
      </c>
      <c r="AA10" s="30" t="s">
        <v>104</v>
      </c>
      <c r="AB10" s="47" t="s">
        <v>105</v>
      </c>
      <c r="AC10" s="48"/>
      <c r="AD10" s="30" t="s">
        <v>106</v>
      </c>
      <c r="AE10" s="30" t="s">
        <v>107</v>
      </c>
      <c r="AF10" s="30" t="s">
        <v>108</v>
      </c>
      <c r="AG10" s="30" t="s">
        <v>104</v>
      </c>
      <c r="AH10" s="47" t="s">
        <v>105</v>
      </c>
      <c r="AI10" s="48"/>
      <c r="AJ10" s="30" t="s">
        <v>106</v>
      </c>
      <c r="AK10" s="30" t="s">
        <v>107</v>
      </c>
      <c r="AL10" s="30" t="s">
        <v>108</v>
      </c>
      <c r="AM10" s="30" t="s">
        <v>104</v>
      </c>
      <c r="AN10" s="47" t="s">
        <v>105</v>
      </c>
      <c r="AO10" s="48"/>
      <c r="AP10" s="30" t="s">
        <v>106</v>
      </c>
      <c r="AQ10" s="30" t="s">
        <v>107</v>
      </c>
      <c r="AR10" s="30" t="s">
        <v>108</v>
      </c>
      <c r="AS10" s="30" t="s">
        <v>104</v>
      </c>
      <c r="AT10" s="47" t="s">
        <v>105</v>
      </c>
      <c r="AU10" s="48"/>
      <c r="AV10" s="30" t="s">
        <v>106</v>
      </c>
      <c r="AW10" s="30" t="s">
        <v>107</v>
      </c>
      <c r="AX10" s="30" t="s">
        <v>108</v>
      </c>
    </row>
    <row r="11" spans="2:50" ht="31" customHeight="1" thickBot="1" x14ac:dyDescent="0.35">
      <c r="C11" s="46"/>
      <c r="D11" s="22" t="s">
        <v>119</v>
      </c>
      <c r="E11" s="22" t="s">
        <v>120</v>
      </c>
      <c r="F11" s="46"/>
      <c r="G11" s="46"/>
      <c r="H11" s="46"/>
      <c r="I11" s="46"/>
      <c r="J11" s="22" t="s">
        <v>119</v>
      </c>
      <c r="K11" s="22" t="s">
        <v>120</v>
      </c>
      <c r="L11" s="46"/>
      <c r="M11" s="46"/>
      <c r="N11" s="46"/>
      <c r="O11" s="46"/>
      <c r="P11" s="22" t="s">
        <v>119</v>
      </c>
      <c r="Q11" s="22" t="s">
        <v>120</v>
      </c>
      <c r="R11" s="46"/>
      <c r="S11" s="46"/>
      <c r="T11" s="46"/>
      <c r="U11" s="46"/>
      <c r="V11" s="22" t="s">
        <v>119</v>
      </c>
      <c r="W11" s="22" t="s">
        <v>120</v>
      </c>
      <c r="X11" s="46"/>
      <c r="Y11" s="46"/>
      <c r="Z11" s="46"/>
      <c r="AA11" s="46"/>
      <c r="AB11" s="22" t="s">
        <v>119</v>
      </c>
      <c r="AC11" s="22" t="s">
        <v>120</v>
      </c>
      <c r="AD11" s="46"/>
      <c r="AE11" s="46"/>
      <c r="AF11" s="46"/>
      <c r="AG11" s="46"/>
      <c r="AH11" s="22" t="s">
        <v>119</v>
      </c>
      <c r="AI11" s="22" t="s">
        <v>120</v>
      </c>
      <c r="AJ11" s="46"/>
      <c r="AK11" s="46"/>
      <c r="AL11" s="46"/>
      <c r="AM11" s="46"/>
      <c r="AN11" s="22" t="s">
        <v>119</v>
      </c>
      <c r="AO11" s="22" t="s">
        <v>120</v>
      </c>
      <c r="AP11" s="46"/>
      <c r="AQ11" s="46"/>
      <c r="AR11" s="46"/>
      <c r="AS11" s="46"/>
      <c r="AT11" s="22" t="s">
        <v>119</v>
      </c>
      <c r="AU11" s="22" t="s">
        <v>120</v>
      </c>
      <c r="AV11" s="46"/>
      <c r="AW11" s="46"/>
      <c r="AX11" s="46"/>
    </row>
    <row r="12" spans="2:50" ht="20.149999999999999" customHeight="1" thickBot="1" x14ac:dyDescent="0.35">
      <c r="B12" s="5" t="s">
        <v>0</v>
      </c>
      <c r="C12" s="20">
        <v>482</v>
      </c>
      <c r="D12" s="20">
        <v>30</v>
      </c>
      <c r="E12" s="20">
        <v>14</v>
      </c>
      <c r="F12" s="20">
        <v>1</v>
      </c>
      <c r="G12" s="20">
        <v>376</v>
      </c>
      <c r="H12" s="20">
        <v>425</v>
      </c>
      <c r="I12" s="20">
        <v>49</v>
      </c>
      <c r="J12" s="20">
        <v>0</v>
      </c>
      <c r="K12" s="20">
        <v>0</v>
      </c>
      <c r="L12" s="20">
        <v>0</v>
      </c>
      <c r="M12" s="20">
        <v>53</v>
      </c>
      <c r="N12" s="20">
        <v>3</v>
      </c>
      <c r="O12" s="20">
        <v>7</v>
      </c>
      <c r="P12" s="20">
        <v>0</v>
      </c>
      <c r="Q12" s="20">
        <v>0</v>
      </c>
      <c r="R12" s="20">
        <v>0</v>
      </c>
      <c r="S12" s="20">
        <v>5</v>
      </c>
      <c r="T12" s="20">
        <v>8</v>
      </c>
      <c r="U12" s="20">
        <v>388</v>
      </c>
      <c r="V12" s="20">
        <v>30</v>
      </c>
      <c r="W12" s="20">
        <v>14</v>
      </c>
      <c r="X12" s="20">
        <v>1</v>
      </c>
      <c r="Y12" s="20">
        <v>300</v>
      </c>
      <c r="Z12" s="20">
        <v>391</v>
      </c>
      <c r="AA12" s="20">
        <v>37</v>
      </c>
      <c r="AB12" s="20">
        <v>0</v>
      </c>
      <c r="AC12" s="20">
        <v>0</v>
      </c>
      <c r="AD12" s="20">
        <v>0</v>
      </c>
      <c r="AE12" s="20">
        <v>17</v>
      </c>
      <c r="AF12" s="20">
        <v>23</v>
      </c>
      <c r="AG12" s="20">
        <v>1</v>
      </c>
      <c r="AH12" s="20">
        <v>0</v>
      </c>
      <c r="AI12" s="20">
        <v>0</v>
      </c>
      <c r="AJ12" s="20">
        <v>0</v>
      </c>
      <c r="AK12" s="20">
        <v>1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</row>
    <row r="13" spans="2:50" ht="20.149999999999999" customHeight="1" thickBot="1" x14ac:dyDescent="0.35">
      <c r="B13" s="6" t="s">
        <v>1</v>
      </c>
      <c r="C13" s="17">
        <v>54</v>
      </c>
      <c r="D13" s="17">
        <v>3</v>
      </c>
      <c r="E13" s="17">
        <v>0</v>
      </c>
      <c r="F13" s="17">
        <v>3</v>
      </c>
      <c r="G13" s="17">
        <v>45</v>
      </c>
      <c r="H13" s="17">
        <v>42</v>
      </c>
      <c r="I13" s="17">
        <v>3</v>
      </c>
      <c r="J13" s="17">
        <v>0</v>
      </c>
      <c r="K13" s="17">
        <v>0</v>
      </c>
      <c r="L13" s="17">
        <v>0</v>
      </c>
      <c r="M13" s="17">
        <v>5</v>
      </c>
      <c r="N13" s="17">
        <v>1</v>
      </c>
      <c r="O13" s="17">
        <v>2</v>
      </c>
      <c r="P13" s="17">
        <v>0</v>
      </c>
      <c r="Q13" s="17">
        <v>0</v>
      </c>
      <c r="R13" s="17">
        <v>1</v>
      </c>
      <c r="S13" s="17">
        <v>1</v>
      </c>
      <c r="T13" s="17">
        <v>2</v>
      </c>
      <c r="U13" s="17">
        <v>43</v>
      </c>
      <c r="V13" s="17">
        <v>3</v>
      </c>
      <c r="W13" s="17">
        <v>0</v>
      </c>
      <c r="X13" s="17">
        <v>1</v>
      </c>
      <c r="Y13" s="17">
        <v>32</v>
      </c>
      <c r="Z13" s="17">
        <v>36</v>
      </c>
      <c r="AA13" s="17">
        <v>4</v>
      </c>
      <c r="AB13" s="17">
        <v>0</v>
      </c>
      <c r="AC13" s="17">
        <v>0</v>
      </c>
      <c r="AD13" s="17">
        <v>1</v>
      </c>
      <c r="AE13" s="17">
        <v>3</v>
      </c>
      <c r="AF13" s="17">
        <v>3</v>
      </c>
      <c r="AG13" s="17">
        <v>2</v>
      </c>
      <c r="AH13" s="17">
        <v>0</v>
      </c>
      <c r="AI13" s="17">
        <v>0</v>
      </c>
      <c r="AJ13" s="17">
        <v>0</v>
      </c>
      <c r="AK13" s="17">
        <v>4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</row>
    <row r="14" spans="2:50" ht="20.149999999999999" customHeight="1" thickBot="1" x14ac:dyDescent="0.35">
      <c r="B14" s="6" t="s">
        <v>2</v>
      </c>
      <c r="C14" s="17">
        <v>79</v>
      </c>
      <c r="D14" s="17">
        <v>11</v>
      </c>
      <c r="E14" s="17">
        <v>2</v>
      </c>
      <c r="F14" s="17">
        <v>1</v>
      </c>
      <c r="G14" s="17">
        <v>79</v>
      </c>
      <c r="H14" s="17">
        <v>54</v>
      </c>
      <c r="I14" s="17">
        <v>1</v>
      </c>
      <c r="J14" s="17">
        <v>0</v>
      </c>
      <c r="K14" s="17">
        <v>0</v>
      </c>
      <c r="L14" s="17">
        <v>0</v>
      </c>
      <c r="M14" s="17">
        <v>1</v>
      </c>
      <c r="N14" s="17">
        <v>0</v>
      </c>
      <c r="O14" s="17">
        <v>1</v>
      </c>
      <c r="P14" s="17">
        <v>0</v>
      </c>
      <c r="Q14" s="17">
        <v>0</v>
      </c>
      <c r="R14" s="17">
        <v>0</v>
      </c>
      <c r="S14" s="17">
        <v>0</v>
      </c>
      <c r="T14" s="17">
        <v>2</v>
      </c>
      <c r="U14" s="17">
        <v>71</v>
      </c>
      <c r="V14" s="17">
        <v>11</v>
      </c>
      <c r="W14" s="17">
        <v>2</v>
      </c>
      <c r="X14" s="17">
        <v>1</v>
      </c>
      <c r="Y14" s="17">
        <v>74</v>
      </c>
      <c r="Z14" s="17">
        <v>50</v>
      </c>
      <c r="AA14" s="17">
        <v>4</v>
      </c>
      <c r="AB14" s="17">
        <v>0</v>
      </c>
      <c r="AC14" s="17">
        <v>0</v>
      </c>
      <c r="AD14" s="17">
        <v>0</v>
      </c>
      <c r="AE14" s="17">
        <v>2</v>
      </c>
      <c r="AF14" s="17">
        <v>2</v>
      </c>
      <c r="AG14" s="17">
        <v>2</v>
      </c>
      <c r="AH14" s="17">
        <v>0</v>
      </c>
      <c r="AI14" s="17">
        <v>0</v>
      </c>
      <c r="AJ14" s="17">
        <v>0</v>
      </c>
      <c r="AK14" s="17">
        <v>2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</row>
    <row r="15" spans="2:50" ht="20.149999999999999" customHeight="1" thickBot="1" x14ac:dyDescent="0.35">
      <c r="B15" s="6" t="s">
        <v>3</v>
      </c>
      <c r="C15" s="17">
        <v>119</v>
      </c>
      <c r="D15" s="17">
        <v>21</v>
      </c>
      <c r="E15" s="17">
        <v>5</v>
      </c>
      <c r="F15" s="17">
        <v>0</v>
      </c>
      <c r="G15" s="17">
        <v>114</v>
      </c>
      <c r="H15" s="17">
        <v>140</v>
      </c>
      <c r="I15" s="17">
        <v>2</v>
      </c>
      <c r="J15" s="17">
        <v>0</v>
      </c>
      <c r="K15" s="17">
        <v>0</v>
      </c>
      <c r="L15" s="17">
        <v>0</v>
      </c>
      <c r="M15" s="17">
        <v>2</v>
      </c>
      <c r="N15" s="17">
        <v>0</v>
      </c>
      <c r="O15" s="17">
        <v>5</v>
      </c>
      <c r="P15" s="17">
        <v>0</v>
      </c>
      <c r="Q15" s="17">
        <v>1</v>
      </c>
      <c r="R15" s="17">
        <v>0</v>
      </c>
      <c r="S15" s="17">
        <v>1</v>
      </c>
      <c r="T15" s="17">
        <v>5</v>
      </c>
      <c r="U15" s="17">
        <v>108</v>
      </c>
      <c r="V15" s="17">
        <v>21</v>
      </c>
      <c r="W15" s="17">
        <v>4</v>
      </c>
      <c r="X15" s="17">
        <v>0</v>
      </c>
      <c r="Y15" s="17">
        <v>107</v>
      </c>
      <c r="Z15" s="17">
        <v>135</v>
      </c>
      <c r="AA15" s="17">
        <v>1</v>
      </c>
      <c r="AB15" s="17">
        <v>0</v>
      </c>
      <c r="AC15" s="17">
        <v>0</v>
      </c>
      <c r="AD15" s="17">
        <v>0</v>
      </c>
      <c r="AE15" s="17">
        <v>1</v>
      </c>
      <c r="AF15" s="17">
        <v>0</v>
      </c>
      <c r="AG15" s="17">
        <v>3</v>
      </c>
      <c r="AH15" s="17">
        <v>0</v>
      </c>
      <c r="AI15" s="17">
        <v>0</v>
      </c>
      <c r="AJ15" s="17">
        <v>0</v>
      </c>
      <c r="AK15" s="17">
        <v>3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</row>
    <row r="16" spans="2:50" ht="20.149999999999999" customHeight="1" thickBot="1" x14ac:dyDescent="0.35">
      <c r="B16" s="6" t="s">
        <v>4</v>
      </c>
      <c r="C16" s="17">
        <v>161</v>
      </c>
      <c r="D16" s="17">
        <v>36</v>
      </c>
      <c r="E16" s="17">
        <v>12</v>
      </c>
      <c r="F16" s="17">
        <v>1</v>
      </c>
      <c r="G16" s="17">
        <v>122</v>
      </c>
      <c r="H16" s="17">
        <v>160</v>
      </c>
      <c r="I16" s="17">
        <v>7</v>
      </c>
      <c r="J16" s="17">
        <v>0</v>
      </c>
      <c r="K16" s="17">
        <v>0</v>
      </c>
      <c r="L16" s="17">
        <v>0</v>
      </c>
      <c r="M16" s="17">
        <v>9</v>
      </c>
      <c r="N16" s="17">
        <v>0</v>
      </c>
      <c r="O16" s="17">
        <v>1</v>
      </c>
      <c r="P16" s="17">
        <v>0</v>
      </c>
      <c r="Q16" s="17">
        <v>0</v>
      </c>
      <c r="R16" s="17">
        <v>0</v>
      </c>
      <c r="S16" s="17">
        <v>1</v>
      </c>
      <c r="T16" s="17">
        <v>2</v>
      </c>
      <c r="U16" s="17">
        <v>149</v>
      </c>
      <c r="V16" s="17">
        <v>36</v>
      </c>
      <c r="W16" s="17">
        <v>12</v>
      </c>
      <c r="X16" s="17">
        <v>1</v>
      </c>
      <c r="Y16" s="17">
        <v>112</v>
      </c>
      <c r="Z16" s="17">
        <v>154</v>
      </c>
      <c r="AA16" s="17">
        <v>4</v>
      </c>
      <c r="AB16" s="17">
        <v>0</v>
      </c>
      <c r="AC16" s="17">
        <v>0</v>
      </c>
      <c r="AD16" s="17">
        <v>0</v>
      </c>
      <c r="AE16" s="17">
        <v>0</v>
      </c>
      <c r="AF16" s="17">
        <v>4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</row>
    <row r="17" spans="2:50" ht="20.149999999999999" customHeight="1" thickBot="1" x14ac:dyDescent="0.35">
      <c r="B17" s="6" t="s">
        <v>5</v>
      </c>
      <c r="C17" s="17">
        <v>12</v>
      </c>
      <c r="D17" s="17">
        <v>0</v>
      </c>
      <c r="E17" s="17">
        <v>3</v>
      </c>
      <c r="F17" s="17">
        <v>1</v>
      </c>
      <c r="G17" s="17">
        <v>10</v>
      </c>
      <c r="H17" s="17">
        <v>18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1</v>
      </c>
      <c r="P17" s="17">
        <v>0</v>
      </c>
      <c r="Q17" s="17">
        <v>0</v>
      </c>
      <c r="R17" s="17">
        <v>0</v>
      </c>
      <c r="S17" s="17">
        <v>1</v>
      </c>
      <c r="T17" s="17">
        <v>0</v>
      </c>
      <c r="U17" s="17">
        <v>11</v>
      </c>
      <c r="V17" s="17">
        <v>0</v>
      </c>
      <c r="W17" s="17">
        <v>3</v>
      </c>
      <c r="X17" s="17">
        <v>1</v>
      </c>
      <c r="Y17" s="17">
        <v>9</v>
      </c>
      <c r="Z17" s="17">
        <v>17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1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</row>
    <row r="18" spans="2:50" ht="20.149999999999999" customHeight="1" thickBot="1" x14ac:dyDescent="0.35">
      <c r="B18" s="6" t="s">
        <v>6</v>
      </c>
      <c r="C18" s="17">
        <v>135</v>
      </c>
      <c r="D18" s="17">
        <v>8</v>
      </c>
      <c r="E18" s="17">
        <v>1</v>
      </c>
      <c r="F18" s="17">
        <v>0</v>
      </c>
      <c r="G18" s="17">
        <v>73</v>
      </c>
      <c r="H18" s="17">
        <v>170</v>
      </c>
      <c r="I18" s="17">
        <v>11</v>
      </c>
      <c r="J18" s="17">
        <v>0</v>
      </c>
      <c r="K18" s="17">
        <v>0</v>
      </c>
      <c r="L18" s="17">
        <v>0</v>
      </c>
      <c r="M18" s="17">
        <v>10</v>
      </c>
      <c r="N18" s="17">
        <v>2</v>
      </c>
      <c r="O18" s="17">
        <v>0</v>
      </c>
      <c r="P18" s="17">
        <v>0</v>
      </c>
      <c r="Q18" s="17">
        <v>0</v>
      </c>
      <c r="R18" s="17">
        <v>0</v>
      </c>
      <c r="S18" s="17">
        <v>4</v>
      </c>
      <c r="T18" s="17">
        <v>5</v>
      </c>
      <c r="U18" s="17">
        <v>113</v>
      </c>
      <c r="V18" s="17">
        <v>8</v>
      </c>
      <c r="W18" s="17">
        <v>1</v>
      </c>
      <c r="X18" s="17">
        <v>0</v>
      </c>
      <c r="Y18" s="17">
        <v>48</v>
      </c>
      <c r="Z18" s="17">
        <v>155</v>
      </c>
      <c r="AA18" s="17">
        <v>11</v>
      </c>
      <c r="AB18" s="17">
        <v>0</v>
      </c>
      <c r="AC18" s="17">
        <v>0</v>
      </c>
      <c r="AD18" s="17">
        <v>0</v>
      </c>
      <c r="AE18" s="17">
        <v>11</v>
      </c>
      <c r="AF18" s="17">
        <v>8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</row>
    <row r="19" spans="2:50" ht="20.149999999999999" customHeight="1" thickBot="1" x14ac:dyDescent="0.35">
      <c r="B19" s="6" t="s">
        <v>7</v>
      </c>
      <c r="C19" s="17">
        <v>90</v>
      </c>
      <c r="D19" s="17">
        <v>0</v>
      </c>
      <c r="E19" s="17">
        <v>1</v>
      </c>
      <c r="F19" s="17">
        <v>0</v>
      </c>
      <c r="G19" s="17">
        <v>54</v>
      </c>
      <c r="H19" s="17">
        <v>143</v>
      </c>
      <c r="I19" s="17">
        <v>2</v>
      </c>
      <c r="J19" s="17">
        <v>0</v>
      </c>
      <c r="K19" s="17">
        <v>0</v>
      </c>
      <c r="L19" s="17">
        <v>0</v>
      </c>
      <c r="M19" s="17">
        <v>2</v>
      </c>
      <c r="N19" s="17">
        <v>2</v>
      </c>
      <c r="O19" s="17">
        <v>2</v>
      </c>
      <c r="P19" s="17">
        <v>0</v>
      </c>
      <c r="Q19" s="17">
        <v>0</v>
      </c>
      <c r="R19" s="17">
        <v>0</v>
      </c>
      <c r="S19" s="17">
        <v>1</v>
      </c>
      <c r="T19" s="17">
        <v>4</v>
      </c>
      <c r="U19" s="17">
        <v>84</v>
      </c>
      <c r="V19" s="17">
        <v>0</v>
      </c>
      <c r="W19" s="17">
        <v>1</v>
      </c>
      <c r="X19" s="17">
        <v>0</v>
      </c>
      <c r="Y19" s="17">
        <v>49</v>
      </c>
      <c r="Z19" s="17">
        <v>135</v>
      </c>
      <c r="AA19" s="17">
        <v>2</v>
      </c>
      <c r="AB19" s="17">
        <v>0</v>
      </c>
      <c r="AC19" s="17">
        <v>0</v>
      </c>
      <c r="AD19" s="17">
        <v>0</v>
      </c>
      <c r="AE19" s="17">
        <v>2</v>
      </c>
      <c r="AF19" s="17">
        <v>1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1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</row>
    <row r="20" spans="2:50" ht="20.149999999999999" customHeight="1" thickBot="1" x14ac:dyDescent="0.35">
      <c r="B20" s="6" t="s">
        <v>8</v>
      </c>
      <c r="C20" s="17">
        <v>623</v>
      </c>
      <c r="D20" s="17">
        <v>60</v>
      </c>
      <c r="E20" s="17">
        <v>41</v>
      </c>
      <c r="F20" s="17">
        <v>0</v>
      </c>
      <c r="G20" s="17">
        <v>550</v>
      </c>
      <c r="H20" s="17">
        <v>716</v>
      </c>
      <c r="I20" s="17">
        <v>16</v>
      </c>
      <c r="J20" s="17">
        <v>0</v>
      </c>
      <c r="K20" s="17">
        <v>0</v>
      </c>
      <c r="L20" s="17">
        <v>0</v>
      </c>
      <c r="M20" s="17">
        <v>17</v>
      </c>
      <c r="N20" s="17">
        <v>0</v>
      </c>
      <c r="O20" s="17">
        <v>44</v>
      </c>
      <c r="P20" s="17">
        <v>1</v>
      </c>
      <c r="Q20" s="17">
        <v>2</v>
      </c>
      <c r="R20" s="17">
        <v>0</v>
      </c>
      <c r="S20" s="17">
        <v>14</v>
      </c>
      <c r="T20" s="17">
        <v>44</v>
      </c>
      <c r="U20" s="17">
        <v>478</v>
      </c>
      <c r="V20" s="17">
        <v>59</v>
      </c>
      <c r="W20" s="17">
        <v>39</v>
      </c>
      <c r="X20" s="17">
        <v>0</v>
      </c>
      <c r="Y20" s="17">
        <v>469</v>
      </c>
      <c r="Z20" s="17">
        <v>614</v>
      </c>
      <c r="AA20" s="17">
        <v>83</v>
      </c>
      <c r="AB20" s="17">
        <v>0</v>
      </c>
      <c r="AC20" s="17">
        <v>0</v>
      </c>
      <c r="AD20" s="17">
        <v>0</v>
      </c>
      <c r="AE20" s="17">
        <v>49</v>
      </c>
      <c r="AF20" s="17">
        <v>50</v>
      </c>
      <c r="AG20" s="17">
        <v>2</v>
      </c>
      <c r="AH20" s="17">
        <v>0</v>
      </c>
      <c r="AI20" s="17">
        <v>0</v>
      </c>
      <c r="AJ20" s="17">
        <v>0</v>
      </c>
      <c r="AK20" s="17">
        <v>1</v>
      </c>
      <c r="AL20" s="17">
        <v>8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</row>
    <row r="21" spans="2:50" ht="20.149999999999999" customHeight="1" thickBot="1" x14ac:dyDescent="0.35">
      <c r="B21" s="6" t="s">
        <v>9</v>
      </c>
      <c r="C21" s="17">
        <v>431</v>
      </c>
      <c r="D21" s="17">
        <v>17</v>
      </c>
      <c r="E21" s="17">
        <v>2</v>
      </c>
      <c r="F21" s="17">
        <v>3</v>
      </c>
      <c r="G21" s="17">
        <v>294</v>
      </c>
      <c r="H21" s="17">
        <v>342</v>
      </c>
      <c r="I21" s="17">
        <v>17</v>
      </c>
      <c r="J21" s="17">
        <v>0</v>
      </c>
      <c r="K21" s="17">
        <v>0</v>
      </c>
      <c r="L21" s="17">
        <v>0</v>
      </c>
      <c r="M21" s="17">
        <v>17</v>
      </c>
      <c r="N21" s="17">
        <v>1</v>
      </c>
      <c r="O21" s="17">
        <v>9</v>
      </c>
      <c r="P21" s="17">
        <v>0</v>
      </c>
      <c r="Q21" s="17">
        <v>0</v>
      </c>
      <c r="R21" s="17">
        <v>3</v>
      </c>
      <c r="S21" s="17">
        <v>2</v>
      </c>
      <c r="T21" s="17">
        <v>17</v>
      </c>
      <c r="U21" s="17">
        <v>395</v>
      </c>
      <c r="V21" s="17">
        <v>17</v>
      </c>
      <c r="W21" s="17">
        <v>2</v>
      </c>
      <c r="X21" s="17">
        <v>0</v>
      </c>
      <c r="Y21" s="17">
        <v>268</v>
      </c>
      <c r="Z21" s="17">
        <v>313</v>
      </c>
      <c r="AA21" s="17">
        <v>8</v>
      </c>
      <c r="AB21" s="17">
        <v>0</v>
      </c>
      <c r="AC21" s="17">
        <v>0</v>
      </c>
      <c r="AD21" s="17">
        <v>0</v>
      </c>
      <c r="AE21" s="17">
        <v>4</v>
      </c>
      <c r="AF21" s="17">
        <v>6</v>
      </c>
      <c r="AG21" s="17">
        <v>2</v>
      </c>
      <c r="AH21" s="17">
        <v>0</v>
      </c>
      <c r="AI21" s="17">
        <v>0</v>
      </c>
      <c r="AJ21" s="17">
        <v>0</v>
      </c>
      <c r="AK21" s="17">
        <v>3</v>
      </c>
      <c r="AL21" s="17">
        <v>5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</row>
    <row r="22" spans="2:50" ht="20.149999999999999" customHeight="1" thickBot="1" x14ac:dyDescent="0.35">
      <c r="B22" s="6" t="s">
        <v>10</v>
      </c>
      <c r="C22" s="17">
        <v>70</v>
      </c>
      <c r="D22" s="17">
        <v>9</v>
      </c>
      <c r="E22" s="17">
        <v>0</v>
      </c>
      <c r="F22" s="17">
        <v>0</v>
      </c>
      <c r="G22" s="17">
        <v>70</v>
      </c>
      <c r="H22" s="17">
        <v>38</v>
      </c>
      <c r="I22" s="17">
        <v>5</v>
      </c>
      <c r="J22" s="17">
        <v>1</v>
      </c>
      <c r="K22" s="17">
        <v>0</v>
      </c>
      <c r="L22" s="17">
        <v>0</v>
      </c>
      <c r="M22" s="17">
        <v>6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1</v>
      </c>
      <c r="U22" s="17">
        <v>60</v>
      </c>
      <c r="V22" s="17">
        <v>8</v>
      </c>
      <c r="W22" s="17">
        <v>0</v>
      </c>
      <c r="X22" s="17">
        <v>0</v>
      </c>
      <c r="Y22" s="17">
        <v>61</v>
      </c>
      <c r="Z22" s="17">
        <v>35</v>
      </c>
      <c r="AA22" s="17">
        <v>3</v>
      </c>
      <c r="AB22" s="17">
        <v>0</v>
      </c>
      <c r="AC22" s="17">
        <v>0</v>
      </c>
      <c r="AD22" s="17">
        <v>0</v>
      </c>
      <c r="AE22" s="17">
        <v>2</v>
      </c>
      <c r="AF22" s="17">
        <v>1</v>
      </c>
      <c r="AG22" s="17">
        <v>2</v>
      </c>
      <c r="AH22" s="17">
        <v>0</v>
      </c>
      <c r="AI22" s="17">
        <v>0</v>
      </c>
      <c r="AJ22" s="17">
        <v>0</v>
      </c>
      <c r="AK22" s="17">
        <v>1</v>
      </c>
      <c r="AL22" s="17">
        <v>1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</row>
    <row r="23" spans="2:50" ht="20.149999999999999" customHeight="1" thickBot="1" x14ac:dyDescent="0.35">
      <c r="B23" s="6" t="s">
        <v>11</v>
      </c>
      <c r="C23" s="17">
        <v>125</v>
      </c>
      <c r="D23" s="17">
        <v>27</v>
      </c>
      <c r="E23" s="17">
        <v>4</v>
      </c>
      <c r="F23" s="17">
        <v>1</v>
      </c>
      <c r="G23" s="17">
        <v>98</v>
      </c>
      <c r="H23" s="17">
        <v>153</v>
      </c>
      <c r="I23" s="17">
        <v>3</v>
      </c>
      <c r="J23" s="17">
        <v>0</v>
      </c>
      <c r="K23" s="17">
        <v>0</v>
      </c>
      <c r="L23" s="17">
        <v>0</v>
      </c>
      <c r="M23" s="17">
        <v>3</v>
      </c>
      <c r="N23" s="17">
        <v>1</v>
      </c>
      <c r="O23" s="17">
        <v>3</v>
      </c>
      <c r="P23" s="17">
        <v>0</v>
      </c>
      <c r="Q23" s="17">
        <v>0</v>
      </c>
      <c r="R23" s="17">
        <v>1</v>
      </c>
      <c r="S23" s="17">
        <v>1</v>
      </c>
      <c r="T23" s="17">
        <v>7</v>
      </c>
      <c r="U23" s="17">
        <v>115</v>
      </c>
      <c r="V23" s="17">
        <v>27</v>
      </c>
      <c r="W23" s="17">
        <v>4</v>
      </c>
      <c r="X23" s="17">
        <v>0</v>
      </c>
      <c r="Y23" s="17">
        <v>91</v>
      </c>
      <c r="Z23" s="17">
        <v>144</v>
      </c>
      <c r="AA23" s="17">
        <v>4</v>
      </c>
      <c r="AB23" s="17">
        <v>0</v>
      </c>
      <c r="AC23" s="17">
        <v>0</v>
      </c>
      <c r="AD23" s="17">
        <v>0</v>
      </c>
      <c r="AE23" s="17">
        <v>3</v>
      </c>
      <c r="AF23" s="17">
        <v>1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</row>
    <row r="24" spans="2:50" ht="20.149999999999999" customHeight="1" thickBot="1" x14ac:dyDescent="0.35">
      <c r="B24" s="6" t="s">
        <v>12</v>
      </c>
      <c r="C24" s="17">
        <v>880</v>
      </c>
      <c r="D24" s="17">
        <v>11</v>
      </c>
      <c r="E24" s="17">
        <v>29</v>
      </c>
      <c r="F24" s="17">
        <v>0</v>
      </c>
      <c r="G24" s="17">
        <v>660</v>
      </c>
      <c r="H24" s="17">
        <v>522</v>
      </c>
      <c r="I24" s="17">
        <v>17</v>
      </c>
      <c r="J24" s="17">
        <v>0</v>
      </c>
      <c r="K24" s="17">
        <v>0</v>
      </c>
      <c r="L24" s="17">
        <v>0</v>
      </c>
      <c r="M24" s="17">
        <v>18</v>
      </c>
      <c r="N24" s="17">
        <v>0</v>
      </c>
      <c r="O24" s="17">
        <v>14</v>
      </c>
      <c r="P24" s="17">
        <v>0</v>
      </c>
      <c r="Q24" s="17">
        <v>0</v>
      </c>
      <c r="R24" s="17">
        <v>0</v>
      </c>
      <c r="S24" s="17">
        <v>7</v>
      </c>
      <c r="T24" s="17">
        <v>25</v>
      </c>
      <c r="U24" s="17">
        <v>803</v>
      </c>
      <c r="V24" s="17">
        <v>11</v>
      </c>
      <c r="W24" s="17">
        <v>29</v>
      </c>
      <c r="X24" s="17">
        <v>0</v>
      </c>
      <c r="Y24" s="17">
        <v>617</v>
      </c>
      <c r="Z24" s="17">
        <v>468</v>
      </c>
      <c r="AA24" s="17">
        <v>38</v>
      </c>
      <c r="AB24" s="17">
        <v>0</v>
      </c>
      <c r="AC24" s="17">
        <v>0</v>
      </c>
      <c r="AD24" s="17">
        <v>0</v>
      </c>
      <c r="AE24" s="17">
        <v>18</v>
      </c>
      <c r="AF24" s="17">
        <v>20</v>
      </c>
      <c r="AG24" s="17">
        <v>8</v>
      </c>
      <c r="AH24" s="17">
        <v>0</v>
      </c>
      <c r="AI24" s="17">
        <v>0</v>
      </c>
      <c r="AJ24" s="17">
        <v>0</v>
      </c>
      <c r="AK24" s="17">
        <v>0</v>
      </c>
      <c r="AL24" s="17">
        <v>9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</row>
    <row r="25" spans="2:50" ht="20.149999999999999" customHeight="1" thickBot="1" x14ac:dyDescent="0.35">
      <c r="B25" s="6" t="s">
        <v>13</v>
      </c>
      <c r="C25" s="17">
        <v>112</v>
      </c>
      <c r="D25" s="17">
        <v>6</v>
      </c>
      <c r="E25" s="17">
        <v>3</v>
      </c>
      <c r="F25" s="17">
        <v>1</v>
      </c>
      <c r="G25" s="17">
        <v>84</v>
      </c>
      <c r="H25" s="17">
        <v>102</v>
      </c>
      <c r="I25" s="17">
        <v>10</v>
      </c>
      <c r="J25" s="17">
        <v>0</v>
      </c>
      <c r="K25" s="17">
        <v>0</v>
      </c>
      <c r="L25" s="17">
        <v>0</v>
      </c>
      <c r="M25" s="17">
        <v>8</v>
      </c>
      <c r="N25" s="17">
        <v>3</v>
      </c>
      <c r="O25" s="17">
        <v>5</v>
      </c>
      <c r="P25" s="17">
        <v>0</v>
      </c>
      <c r="Q25" s="17">
        <v>0</v>
      </c>
      <c r="R25" s="17">
        <v>0</v>
      </c>
      <c r="S25" s="17">
        <v>3</v>
      </c>
      <c r="T25" s="17">
        <v>6</v>
      </c>
      <c r="U25" s="17">
        <v>92</v>
      </c>
      <c r="V25" s="17">
        <v>6</v>
      </c>
      <c r="W25" s="17">
        <v>3</v>
      </c>
      <c r="X25" s="17">
        <v>1</v>
      </c>
      <c r="Y25" s="17">
        <v>70</v>
      </c>
      <c r="Z25" s="17">
        <v>90</v>
      </c>
      <c r="AA25" s="17">
        <v>5</v>
      </c>
      <c r="AB25" s="17">
        <v>0</v>
      </c>
      <c r="AC25" s="17">
        <v>0</v>
      </c>
      <c r="AD25" s="17">
        <v>0</v>
      </c>
      <c r="AE25" s="17">
        <v>3</v>
      </c>
      <c r="AF25" s="17">
        <v>3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</row>
    <row r="26" spans="2:50" ht="20.149999999999999" customHeight="1" thickBot="1" x14ac:dyDescent="0.35">
      <c r="B26" s="6" t="s">
        <v>14</v>
      </c>
      <c r="C26" s="17">
        <v>31</v>
      </c>
      <c r="D26" s="17">
        <v>2</v>
      </c>
      <c r="E26" s="17">
        <v>0</v>
      </c>
      <c r="F26" s="17">
        <v>0</v>
      </c>
      <c r="G26" s="17">
        <v>17</v>
      </c>
      <c r="H26" s="17">
        <v>45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27</v>
      </c>
      <c r="V26" s="17">
        <v>2</v>
      </c>
      <c r="W26" s="17">
        <v>0</v>
      </c>
      <c r="X26" s="17">
        <v>0</v>
      </c>
      <c r="Y26" s="17">
        <v>15</v>
      </c>
      <c r="Z26" s="17">
        <v>42</v>
      </c>
      <c r="AA26" s="17">
        <v>4</v>
      </c>
      <c r="AB26" s="17">
        <v>0</v>
      </c>
      <c r="AC26" s="17">
        <v>0</v>
      </c>
      <c r="AD26" s="17">
        <v>0</v>
      </c>
      <c r="AE26" s="17">
        <v>2</v>
      </c>
      <c r="AF26" s="17">
        <v>3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</row>
    <row r="27" spans="2:50" ht="20.149999999999999" customHeight="1" thickBot="1" x14ac:dyDescent="0.35">
      <c r="B27" s="7" t="s">
        <v>15</v>
      </c>
      <c r="C27" s="17">
        <v>132</v>
      </c>
      <c r="D27" s="17">
        <v>19</v>
      </c>
      <c r="E27" s="17">
        <v>4</v>
      </c>
      <c r="F27" s="17">
        <v>0</v>
      </c>
      <c r="G27" s="17">
        <v>87</v>
      </c>
      <c r="H27" s="17">
        <v>197</v>
      </c>
      <c r="I27" s="17">
        <v>5</v>
      </c>
      <c r="J27" s="17">
        <v>0</v>
      </c>
      <c r="K27" s="17">
        <v>0</v>
      </c>
      <c r="L27" s="17">
        <v>0</v>
      </c>
      <c r="M27" s="17">
        <v>4</v>
      </c>
      <c r="N27" s="17">
        <v>1</v>
      </c>
      <c r="O27" s="17">
        <v>1</v>
      </c>
      <c r="P27" s="17">
        <v>0</v>
      </c>
      <c r="Q27" s="17">
        <v>0</v>
      </c>
      <c r="R27" s="17">
        <v>0</v>
      </c>
      <c r="S27" s="17">
        <v>0</v>
      </c>
      <c r="T27" s="17">
        <v>3</v>
      </c>
      <c r="U27" s="17">
        <v>117</v>
      </c>
      <c r="V27" s="17">
        <v>19</v>
      </c>
      <c r="W27" s="17">
        <v>4</v>
      </c>
      <c r="X27" s="17">
        <v>0</v>
      </c>
      <c r="Y27" s="17">
        <v>73</v>
      </c>
      <c r="Z27" s="17">
        <v>190</v>
      </c>
      <c r="AA27" s="17">
        <v>8</v>
      </c>
      <c r="AB27" s="17">
        <v>0</v>
      </c>
      <c r="AC27" s="17">
        <v>0</v>
      </c>
      <c r="AD27" s="17">
        <v>0</v>
      </c>
      <c r="AE27" s="17">
        <v>9</v>
      </c>
      <c r="AF27" s="17">
        <v>3</v>
      </c>
      <c r="AG27" s="17">
        <v>1</v>
      </c>
      <c r="AH27" s="17">
        <v>0</v>
      </c>
      <c r="AI27" s="17">
        <v>0</v>
      </c>
      <c r="AJ27" s="17">
        <v>0</v>
      </c>
      <c r="AK27" s="17">
        <v>1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</row>
    <row r="28" spans="2:50" ht="20.149999999999999" customHeight="1" thickBot="1" x14ac:dyDescent="0.35">
      <c r="B28" s="8" t="s">
        <v>16</v>
      </c>
      <c r="C28" s="21">
        <v>20</v>
      </c>
      <c r="D28" s="21">
        <v>6</v>
      </c>
      <c r="E28" s="21">
        <v>0</v>
      </c>
      <c r="F28" s="21">
        <v>0</v>
      </c>
      <c r="G28" s="21">
        <v>13</v>
      </c>
      <c r="H28" s="21">
        <v>40</v>
      </c>
      <c r="I28" s="21">
        <v>1</v>
      </c>
      <c r="J28" s="21">
        <v>0</v>
      </c>
      <c r="K28" s="21">
        <v>0</v>
      </c>
      <c r="L28" s="21">
        <v>0</v>
      </c>
      <c r="M28" s="21">
        <v>1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19</v>
      </c>
      <c r="V28" s="21">
        <v>6</v>
      </c>
      <c r="W28" s="21">
        <v>0</v>
      </c>
      <c r="X28" s="21">
        <v>0</v>
      </c>
      <c r="Y28" s="21">
        <v>12</v>
      </c>
      <c r="Z28" s="21">
        <v>40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</row>
    <row r="29" spans="2:50" ht="20.149999999999999" customHeight="1" thickBot="1" x14ac:dyDescent="0.35">
      <c r="B29" s="9" t="s">
        <v>17</v>
      </c>
      <c r="C29" s="12">
        <f>SUM(C12:C28)</f>
        <v>3556</v>
      </c>
      <c r="D29" s="12">
        <f t="shared" ref="D29:AX29" si="0">SUM(D12:D28)</f>
        <v>266</v>
      </c>
      <c r="E29" s="12">
        <f t="shared" si="0"/>
        <v>121</v>
      </c>
      <c r="F29" s="12">
        <f t="shared" si="0"/>
        <v>12</v>
      </c>
      <c r="G29" s="12">
        <f t="shared" si="0"/>
        <v>2746</v>
      </c>
      <c r="H29" s="12">
        <f t="shared" si="0"/>
        <v>3307</v>
      </c>
      <c r="I29" s="12">
        <f t="shared" si="0"/>
        <v>149</v>
      </c>
      <c r="J29" s="12">
        <f t="shared" si="0"/>
        <v>1</v>
      </c>
      <c r="K29" s="12">
        <f t="shared" si="0"/>
        <v>0</v>
      </c>
      <c r="L29" s="12">
        <f t="shared" si="0"/>
        <v>0</v>
      </c>
      <c r="M29" s="12">
        <f t="shared" si="0"/>
        <v>156</v>
      </c>
      <c r="N29" s="12">
        <f t="shared" si="0"/>
        <v>14</v>
      </c>
      <c r="O29" s="12">
        <f t="shared" si="0"/>
        <v>95</v>
      </c>
      <c r="P29" s="12">
        <f t="shared" si="0"/>
        <v>1</v>
      </c>
      <c r="Q29" s="12">
        <f t="shared" si="0"/>
        <v>3</v>
      </c>
      <c r="R29" s="12">
        <f t="shared" si="0"/>
        <v>5</v>
      </c>
      <c r="S29" s="12">
        <f t="shared" si="0"/>
        <v>41</v>
      </c>
      <c r="T29" s="12">
        <f t="shared" si="0"/>
        <v>131</v>
      </c>
      <c r="U29" s="12">
        <f t="shared" si="0"/>
        <v>3073</v>
      </c>
      <c r="V29" s="12">
        <f t="shared" si="0"/>
        <v>264</v>
      </c>
      <c r="W29" s="12">
        <f t="shared" si="0"/>
        <v>118</v>
      </c>
      <c r="X29" s="12">
        <f t="shared" si="0"/>
        <v>6</v>
      </c>
      <c r="Y29" s="12">
        <f t="shared" si="0"/>
        <v>2407</v>
      </c>
      <c r="Z29" s="12">
        <f t="shared" si="0"/>
        <v>3009</v>
      </c>
      <c r="AA29" s="12">
        <f t="shared" si="0"/>
        <v>216</v>
      </c>
      <c r="AB29" s="12">
        <f t="shared" si="0"/>
        <v>0</v>
      </c>
      <c r="AC29" s="12">
        <f t="shared" si="0"/>
        <v>0</v>
      </c>
      <c r="AD29" s="12">
        <f t="shared" si="0"/>
        <v>1</v>
      </c>
      <c r="AE29" s="12">
        <f t="shared" si="0"/>
        <v>126</v>
      </c>
      <c r="AF29" s="12">
        <f t="shared" si="0"/>
        <v>129</v>
      </c>
      <c r="AG29" s="12">
        <f t="shared" si="0"/>
        <v>23</v>
      </c>
      <c r="AH29" s="12">
        <f t="shared" si="0"/>
        <v>0</v>
      </c>
      <c r="AI29" s="12">
        <f t="shared" si="0"/>
        <v>0</v>
      </c>
      <c r="AJ29" s="12">
        <f t="shared" si="0"/>
        <v>0</v>
      </c>
      <c r="AK29" s="12">
        <f t="shared" si="0"/>
        <v>16</v>
      </c>
      <c r="AL29" s="12">
        <f t="shared" si="0"/>
        <v>24</v>
      </c>
      <c r="AM29" s="12">
        <f t="shared" si="0"/>
        <v>0</v>
      </c>
      <c r="AN29" s="12">
        <f t="shared" si="0"/>
        <v>0</v>
      </c>
      <c r="AO29" s="12">
        <f t="shared" si="0"/>
        <v>0</v>
      </c>
      <c r="AP29" s="12">
        <f t="shared" si="0"/>
        <v>0</v>
      </c>
      <c r="AQ29" s="12">
        <f t="shared" si="0"/>
        <v>0</v>
      </c>
      <c r="AR29" s="12">
        <f t="shared" si="0"/>
        <v>0</v>
      </c>
      <c r="AS29" s="12">
        <f t="shared" si="0"/>
        <v>0</v>
      </c>
      <c r="AT29" s="12">
        <f t="shared" si="0"/>
        <v>0</v>
      </c>
      <c r="AU29" s="12">
        <f t="shared" si="0"/>
        <v>0</v>
      </c>
      <c r="AV29" s="12">
        <f t="shared" si="0"/>
        <v>0</v>
      </c>
      <c r="AW29" s="12">
        <f t="shared" si="0"/>
        <v>0</v>
      </c>
      <c r="AX29" s="12">
        <f t="shared" si="0"/>
        <v>0</v>
      </c>
    </row>
    <row r="30" spans="2:50" x14ac:dyDescent="0.3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</sheetData>
  <mergeCells count="48">
    <mergeCell ref="AM9:AR9"/>
    <mergeCell ref="AS9:AX9"/>
    <mergeCell ref="C10:C11"/>
    <mergeCell ref="D10:E10"/>
    <mergeCell ref="F10:F11"/>
    <mergeCell ref="G10:G11"/>
    <mergeCell ref="H10:H11"/>
    <mergeCell ref="I10:I11"/>
    <mergeCell ref="J10:K10"/>
    <mergeCell ref="L10:L11"/>
    <mergeCell ref="C9:H9"/>
    <mergeCell ref="I9:N9"/>
    <mergeCell ref="O9:T9"/>
    <mergeCell ref="U9:Z9"/>
    <mergeCell ref="AA9:AF9"/>
    <mergeCell ref="AG9:AL9"/>
    <mergeCell ref="Z10:Z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AN10:AO10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W10:AW11"/>
    <mergeCell ref="AX10:AX11"/>
    <mergeCell ref="AP10:AP11"/>
    <mergeCell ref="AQ10:AQ11"/>
    <mergeCell ref="AR10:AR11"/>
    <mergeCell ref="AS10:AS11"/>
    <mergeCell ref="AT10:AU10"/>
    <mergeCell ref="AV10:AV11"/>
  </mergeCells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9E33-D6C6-401B-8353-93379C389B93}">
  <dimension ref="B9:H29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9.84375" customWidth="1"/>
    <col min="4" max="4" width="19.765625" customWidth="1"/>
    <col min="5" max="5" width="11.765625" customWidth="1"/>
    <col min="6" max="6" width="12.4609375" bestFit="1" customWidth="1"/>
    <col min="7" max="8" width="14.23046875" bestFit="1" customWidth="1"/>
    <col min="9" max="9" width="14.765625" customWidth="1"/>
  </cols>
  <sheetData>
    <row r="9" spans="2:8" ht="44.25" customHeight="1" thickBot="1" x14ac:dyDescent="0.35">
      <c r="C9" s="45" t="s">
        <v>82</v>
      </c>
      <c r="D9" s="45"/>
      <c r="E9" s="45"/>
      <c r="F9" s="45"/>
      <c r="G9" s="45"/>
      <c r="H9" s="45"/>
    </row>
    <row r="10" spans="2:8" ht="47.15" customHeight="1" thickBot="1" x14ac:dyDescent="0.35">
      <c r="C10" s="10" t="s">
        <v>31</v>
      </c>
      <c r="D10" s="10" t="s">
        <v>83</v>
      </c>
      <c r="E10" s="10" t="s">
        <v>84</v>
      </c>
      <c r="F10" s="10" t="s">
        <v>85</v>
      </c>
      <c r="G10" s="10" t="s">
        <v>86</v>
      </c>
      <c r="H10" s="10" t="s">
        <v>87</v>
      </c>
    </row>
    <row r="11" spans="2:8" ht="20.149999999999999" customHeight="1" thickBot="1" x14ac:dyDescent="0.35">
      <c r="B11" s="5" t="s">
        <v>0</v>
      </c>
      <c r="C11" s="20">
        <v>445</v>
      </c>
      <c r="D11" s="20">
        <v>415</v>
      </c>
      <c r="E11" s="20">
        <v>0</v>
      </c>
      <c r="F11" s="20">
        <v>0</v>
      </c>
      <c r="G11" s="20">
        <v>18</v>
      </c>
      <c r="H11" s="20">
        <v>12</v>
      </c>
    </row>
    <row r="12" spans="2:8" ht="20.149999999999999" customHeight="1" thickBot="1" x14ac:dyDescent="0.35">
      <c r="B12" s="6" t="s">
        <v>1</v>
      </c>
      <c r="C12" s="17">
        <v>58</v>
      </c>
      <c r="D12" s="17">
        <v>37</v>
      </c>
      <c r="E12" s="17">
        <v>0</v>
      </c>
      <c r="F12" s="17">
        <v>0</v>
      </c>
      <c r="G12" s="17">
        <v>20</v>
      </c>
      <c r="H12" s="17">
        <v>1</v>
      </c>
    </row>
    <row r="13" spans="2:8" ht="20.149999999999999" customHeight="1" thickBot="1" x14ac:dyDescent="0.35">
      <c r="B13" s="6" t="s">
        <v>2</v>
      </c>
      <c r="C13" s="17">
        <v>86</v>
      </c>
      <c r="D13" s="17">
        <v>85</v>
      </c>
      <c r="E13" s="17">
        <v>0</v>
      </c>
      <c r="F13" s="17">
        <v>0</v>
      </c>
      <c r="G13" s="17">
        <v>1</v>
      </c>
      <c r="H13" s="17">
        <v>0</v>
      </c>
    </row>
    <row r="14" spans="2:8" ht="20.149999999999999" customHeight="1" thickBot="1" x14ac:dyDescent="0.35">
      <c r="B14" s="6" t="s">
        <v>3</v>
      </c>
      <c r="C14" s="17">
        <v>136</v>
      </c>
      <c r="D14" s="17">
        <v>108</v>
      </c>
      <c r="E14" s="17">
        <v>0</v>
      </c>
      <c r="F14" s="17">
        <v>0</v>
      </c>
      <c r="G14" s="17">
        <v>26</v>
      </c>
      <c r="H14" s="17">
        <v>2</v>
      </c>
    </row>
    <row r="15" spans="2:8" ht="20.149999999999999" customHeight="1" thickBot="1" x14ac:dyDescent="0.35">
      <c r="B15" s="6" t="s">
        <v>4</v>
      </c>
      <c r="C15" s="17">
        <v>182</v>
      </c>
      <c r="D15" s="17">
        <v>167</v>
      </c>
      <c r="E15" s="17">
        <v>0</v>
      </c>
      <c r="F15" s="17">
        <v>0</v>
      </c>
      <c r="G15" s="17">
        <v>9</v>
      </c>
      <c r="H15" s="17">
        <v>6</v>
      </c>
    </row>
    <row r="16" spans="2:8" ht="20.149999999999999" customHeight="1" thickBot="1" x14ac:dyDescent="0.35">
      <c r="B16" s="6" t="s">
        <v>5</v>
      </c>
      <c r="C16" s="17">
        <v>12</v>
      </c>
      <c r="D16" s="17">
        <v>10</v>
      </c>
      <c r="E16" s="17">
        <v>0</v>
      </c>
      <c r="F16" s="17">
        <v>0</v>
      </c>
      <c r="G16" s="17">
        <v>2</v>
      </c>
      <c r="H16" s="17">
        <v>0</v>
      </c>
    </row>
    <row r="17" spans="2:8" ht="20.149999999999999" customHeight="1" thickBot="1" x14ac:dyDescent="0.35">
      <c r="B17" s="6" t="s">
        <v>6</v>
      </c>
      <c r="C17" s="17">
        <v>145</v>
      </c>
      <c r="D17" s="17">
        <v>121</v>
      </c>
      <c r="E17" s="17">
        <v>0</v>
      </c>
      <c r="F17" s="17">
        <v>0</v>
      </c>
      <c r="G17" s="17">
        <v>21</v>
      </c>
      <c r="H17" s="17">
        <v>3</v>
      </c>
    </row>
    <row r="18" spans="2:8" ht="20.149999999999999" customHeight="1" thickBot="1" x14ac:dyDescent="0.35">
      <c r="B18" s="6" t="s">
        <v>7</v>
      </c>
      <c r="C18" s="17">
        <v>99</v>
      </c>
      <c r="D18" s="17">
        <v>94</v>
      </c>
      <c r="E18" s="17">
        <v>0</v>
      </c>
      <c r="F18" s="17">
        <v>0</v>
      </c>
      <c r="G18" s="17">
        <v>5</v>
      </c>
      <c r="H18" s="17">
        <v>0</v>
      </c>
    </row>
    <row r="19" spans="2:8" ht="20.149999999999999" customHeight="1" thickBot="1" x14ac:dyDescent="0.35">
      <c r="B19" s="6" t="s">
        <v>8</v>
      </c>
      <c r="C19" s="17">
        <v>675</v>
      </c>
      <c r="D19" s="17">
        <v>558</v>
      </c>
      <c r="E19" s="17">
        <v>0</v>
      </c>
      <c r="F19" s="17">
        <v>0</v>
      </c>
      <c r="G19" s="17">
        <v>113</v>
      </c>
      <c r="H19" s="17">
        <v>4</v>
      </c>
    </row>
    <row r="20" spans="2:8" ht="20.149999999999999" customHeight="1" thickBot="1" x14ac:dyDescent="0.35">
      <c r="B20" s="6" t="s">
        <v>9</v>
      </c>
      <c r="C20" s="17">
        <v>488</v>
      </c>
      <c r="D20" s="17">
        <v>456</v>
      </c>
      <c r="E20" s="17">
        <v>0</v>
      </c>
      <c r="F20" s="17">
        <v>0</v>
      </c>
      <c r="G20" s="17">
        <v>14</v>
      </c>
      <c r="H20" s="17">
        <v>18</v>
      </c>
    </row>
    <row r="21" spans="2:8" ht="20.149999999999999" customHeight="1" thickBot="1" x14ac:dyDescent="0.35">
      <c r="B21" s="6" t="s">
        <v>10</v>
      </c>
      <c r="C21" s="17">
        <v>78</v>
      </c>
      <c r="D21" s="17">
        <v>64</v>
      </c>
      <c r="E21" s="17">
        <v>0</v>
      </c>
      <c r="F21" s="17">
        <v>0</v>
      </c>
      <c r="G21" s="17">
        <v>10</v>
      </c>
      <c r="H21" s="17">
        <v>4</v>
      </c>
    </row>
    <row r="22" spans="2:8" ht="20.149999999999999" customHeight="1" thickBot="1" x14ac:dyDescent="0.35">
      <c r="B22" s="6" t="s">
        <v>11</v>
      </c>
      <c r="C22" s="17">
        <v>143</v>
      </c>
      <c r="D22" s="17">
        <v>130</v>
      </c>
      <c r="E22" s="17">
        <v>0</v>
      </c>
      <c r="F22" s="17">
        <v>0</v>
      </c>
      <c r="G22" s="17">
        <v>8</v>
      </c>
      <c r="H22" s="17">
        <v>5</v>
      </c>
    </row>
    <row r="23" spans="2:8" ht="20.149999999999999" customHeight="1" thickBot="1" x14ac:dyDescent="0.35">
      <c r="B23" s="6" t="s">
        <v>12</v>
      </c>
      <c r="C23" s="17">
        <v>988</v>
      </c>
      <c r="D23" s="17">
        <v>926</v>
      </c>
      <c r="E23" s="17">
        <v>0</v>
      </c>
      <c r="F23" s="17">
        <v>0</v>
      </c>
      <c r="G23" s="17">
        <v>49</v>
      </c>
      <c r="H23" s="17">
        <v>13</v>
      </c>
    </row>
    <row r="24" spans="2:8" ht="20.149999999999999" customHeight="1" thickBot="1" x14ac:dyDescent="0.35">
      <c r="B24" s="6" t="s">
        <v>13</v>
      </c>
      <c r="C24" s="17">
        <v>126</v>
      </c>
      <c r="D24" s="17">
        <v>108</v>
      </c>
      <c r="E24" s="17">
        <v>0</v>
      </c>
      <c r="F24" s="17">
        <v>0</v>
      </c>
      <c r="G24" s="17">
        <v>16</v>
      </c>
      <c r="H24" s="17">
        <v>2</v>
      </c>
    </row>
    <row r="25" spans="2:8" ht="20.149999999999999" customHeight="1" thickBot="1" x14ac:dyDescent="0.35">
      <c r="B25" s="6" t="s">
        <v>14</v>
      </c>
      <c r="C25" s="17">
        <v>35</v>
      </c>
      <c r="D25" s="17">
        <v>33</v>
      </c>
      <c r="E25" s="17">
        <v>0</v>
      </c>
      <c r="F25" s="17">
        <v>0</v>
      </c>
      <c r="G25" s="17">
        <v>2</v>
      </c>
      <c r="H25" s="17">
        <v>0</v>
      </c>
    </row>
    <row r="26" spans="2:8" ht="20.149999999999999" customHeight="1" thickBot="1" x14ac:dyDescent="0.35">
      <c r="B26" s="7" t="s">
        <v>15</v>
      </c>
      <c r="C26" s="17">
        <v>136</v>
      </c>
      <c r="D26" s="17">
        <v>124</v>
      </c>
      <c r="E26" s="17">
        <v>0</v>
      </c>
      <c r="F26" s="17">
        <v>0</v>
      </c>
      <c r="G26" s="17">
        <v>12</v>
      </c>
      <c r="H26" s="17">
        <v>0</v>
      </c>
    </row>
    <row r="27" spans="2:8" ht="20.149999999999999" customHeight="1" thickBot="1" x14ac:dyDescent="0.35">
      <c r="B27" s="8" t="s">
        <v>16</v>
      </c>
      <c r="C27" s="21">
        <v>20</v>
      </c>
      <c r="D27" s="21">
        <v>18</v>
      </c>
      <c r="E27" s="21">
        <v>0</v>
      </c>
      <c r="F27" s="21">
        <v>0</v>
      </c>
      <c r="G27" s="21">
        <v>0</v>
      </c>
      <c r="H27" s="21">
        <v>2</v>
      </c>
    </row>
    <row r="28" spans="2:8" ht="20.149999999999999" customHeight="1" thickBot="1" x14ac:dyDescent="0.35">
      <c r="B28" s="9" t="s">
        <v>17</v>
      </c>
      <c r="C28" s="12">
        <f>SUM(C11:C27)</f>
        <v>3852</v>
      </c>
      <c r="D28" s="12">
        <f t="shared" ref="D28:H28" si="0">SUM(D11:D27)</f>
        <v>3454</v>
      </c>
      <c r="E28" s="12">
        <f t="shared" si="0"/>
        <v>0</v>
      </c>
      <c r="F28" s="12">
        <f t="shared" si="0"/>
        <v>0</v>
      </c>
      <c r="G28" s="12">
        <f t="shared" si="0"/>
        <v>326</v>
      </c>
      <c r="H28" s="12">
        <f t="shared" si="0"/>
        <v>72</v>
      </c>
    </row>
    <row r="29" spans="2:8" x14ac:dyDescent="0.3">
      <c r="C29" s="15"/>
      <c r="D29" s="15"/>
      <c r="E29" s="15"/>
      <c r="F29" s="15"/>
      <c r="G29" s="15"/>
      <c r="H29" s="15"/>
    </row>
  </sheetData>
  <mergeCells count="1">
    <mergeCell ref="C9:H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J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765625" bestFit="1" customWidth="1"/>
    <col min="4" max="4" width="13.3828125" bestFit="1" customWidth="1"/>
    <col min="5" max="5" width="12.15234375" bestFit="1" customWidth="1"/>
    <col min="6" max="6" width="12.4609375" bestFit="1" customWidth="1"/>
    <col min="7" max="7" width="10.4609375" bestFit="1" customWidth="1"/>
    <col min="8" max="8" width="13.3828125" bestFit="1" customWidth="1"/>
    <col min="9" max="9" width="12.15234375" bestFit="1" customWidth="1"/>
    <col min="10" max="10" width="12.4609375" bestFit="1" customWidth="1"/>
    <col min="11" max="11" width="10.4609375" bestFit="1" customWidth="1"/>
    <col min="12" max="12" width="13.3828125" bestFit="1" customWidth="1"/>
    <col min="13" max="13" width="12.15234375" bestFit="1" customWidth="1"/>
    <col min="14" max="14" width="12.4609375" bestFit="1" customWidth="1"/>
    <col min="15" max="18" width="20.61328125" customWidth="1"/>
    <col min="19" max="19" width="11.84375" customWidth="1"/>
  </cols>
  <sheetData>
    <row r="8" spans="2:6" ht="37.5" customHeight="1" x14ac:dyDescent="0.3"/>
    <row r="9" spans="2:6" ht="44.25" customHeight="1" thickBot="1" x14ac:dyDescent="0.35">
      <c r="C9" s="36" t="s">
        <v>118</v>
      </c>
      <c r="D9" s="36"/>
      <c r="E9" s="36"/>
      <c r="F9" s="36"/>
    </row>
    <row r="10" spans="2:6" ht="44.25" customHeight="1" thickBot="1" x14ac:dyDescent="0.35">
      <c r="C10" s="10" t="s">
        <v>36</v>
      </c>
      <c r="D10" s="10" t="s">
        <v>37</v>
      </c>
      <c r="E10" s="10" t="s">
        <v>38</v>
      </c>
      <c r="F10" s="10" t="s">
        <v>39</v>
      </c>
    </row>
    <row r="11" spans="2:6" ht="20.149999999999999" customHeight="1" thickBot="1" x14ac:dyDescent="0.35">
      <c r="B11" s="5" t="s">
        <v>0</v>
      </c>
      <c r="C11" s="11">
        <v>96</v>
      </c>
      <c r="D11" s="11">
        <v>0</v>
      </c>
      <c r="E11" s="11">
        <v>86</v>
      </c>
      <c r="F11" s="11">
        <v>10</v>
      </c>
    </row>
    <row r="12" spans="2:6" ht="20.149999999999999" customHeight="1" thickBot="1" x14ac:dyDescent="0.35">
      <c r="B12" s="6" t="s">
        <v>1</v>
      </c>
      <c r="C12" s="11">
        <v>14</v>
      </c>
      <c r="D12" s="11">
        <v>0</v>
      </c>
      <c r="E12" s="11">
        <v>13</v>
      </c>
      <c r="F12" s="11">
        <v>1</v>
      </c>
    </row>
    <row r="13" spans="2:6" ht="20.149999999999999" customHeight="1" thickBot="1" x14ac:dyDescent="0.35">
      <c r="B13" s="6" t="s">
        <v>2</v>
      </c>
      <c r="C13" s="11">
        <v>15</v>
      </c>
      <c r="D13" s="11">
        <v>0</v>
      </c>
      <c r="E13" s="11">
        <v>11</v>
      </c>
      <c r="F13" s="11">
        <v>4</v>
      </c>
    </row>
    <row r="14" spans="2:6" ht="20.149999999999999" customHeight="1" thickBot="1" x14ac:dyDescent="0.35">
      <c r="B14" s="6" t="s">
        <v>3</v>
      </c>
      <c r="C14" s="11">
        <v>17</v>
      </c>
      <c r="D14" s="11">
        <v>0</v>
      </c>
      <c r="E14" s="11">
        <v>12</v>
      </c>
      <c r="F14" s="11">
        <v>5</v>
      </c>
    </row>
    <row r="15" spans="2:6" ht="20.149999999999999" customHeight="1" thickBot="1" x14ac:dyDescent="0.35">
      <c r="B15" s="6" t="s">
        <v>4</v>
      </c>
      <c r="C15" s="11">
        <v>34</v>
      </c>
      <c r="D15" s="11">
        <v>0</v>
      </c>
      <c r="E15" s="11">
        <v>26</v>
      </c>
      <c r="F15" s="11">
        <v>8</v>
      </c>
    </row>
    <row r="16" spans="2:6" ht="20.149999999999999" customHeight="1" thickBot="1" x14ac:dyDescent="0.35">
      <c r="B16" s="6" t="s">
        <v>5</v>
      </c>
      <c r="C16" s="11">
        <v>0</v>
      </c>
      <c r="D16" s="11">
        <v>0</v>
      </c>
      <c r="E16" s="11">
        <v>0</v>
      </c>
      <c r="F16" s="11">
        <v>0</v>
      </c>
    </row>
    <row r="17" spans="2:10" ht="20.149999999999999" customHeight="1" thickBot="1" x14ac:dyDescent="0.35">
      <c r="B17" s="6" t="s">
        <v>6</v>
      </c>
      <c r="C17" s="11">
        <v>18</v>
      </c>
      <c r="D17" s="11">
        <v>0</v>
      </c>
      <c r="E17" s="11">
        <v>16</v>
      </c>
      <c r="F17" s="11">
        <v>2</v>
      </c>
    </row>
    <row r="18" spans="2:10" ht="20.149999999999999" customHeight="1" thickBot="1" x14ac:dyDescent="0.35">
      <c r="B18" s="6" t="s">
        <v>7</v>
      </c>
      <c r="C18" s="11">
        <v>28</v>
      </c>
      <c r="D18" s="11">
        <v>0</v>
      </c>
      <c r="E18" s="11">
        <v>22</v>
      </c>
      <c r="F18" s="11">
        <v>6</v>
      </c>
    </row>
    <row r="19" spans="2:10" ht="20.149999999999999" customHeight="1" thickBot="1" x14ac:dyDescent="0.35">
      <c r="B19" s="6" t="s">
        <v>8</v>
      </c>
      <c r="C19" s="11">
        <v>120</v>
      </c>
      <c r="D19" s="11">
        <v>2</v>
      </c>
      <c r="E19" s="11">
        <v>71</v>
      </c>
      <c r="F19" s="11">
        <v>47</v>
      </c>
    </row>
    <row r="20" spans="2:10" ht="20.149999999999999" customHeight="1" thickBot="1" x14ac:dyDescent="0.35">
      <c r="B20" s="6" t="s">
        <v>9</v>
      </c>
      <c r="C20" s="11">
        <v>92</v>
      </c>
      <c r="D20" s="11">
        <v>0</v>
      </c>
      <c r="E20" s="11">
        <v>85</v>
      </c>
      <c r="F20" s="11">
        <v>7</v>
      </c>
    </row>
    <row r="21" spans="2:10" ht="20.149999999999999" customHeight="1" thickBot="1" x14ac:dyDescent="0.35">
      <c r="B21" s="6" t="s">
        <v>10</v>
      </c>
      <c r="C21" s="11">
        <v>9</v>
      </c>
      <c r="D21" s="11">
        <v>0</v>
      </c>
      <c r="E21" s="11">
        <v>6</v>
      </c>
      <c r="F21" s="11">
        <v>3</v>
      </c>
    </row>
    <row r="22" spans="2:10" ht="20.149999999999999" customHeight="1" thickBot="1" x14ac:dyDescent="0.35">
      <c r="B22" s="6" t="s">
        <v>11</v>
      </c>
      <c r="C22" s="11">
        <v>24</v>
      </c>
      <c r="D22" s="11">
        <v>0</v>
      </c>
      <c r="E22" s="11">
        <v>15</v>
      </c>
      <c r="F22" s="11">
        <v>9</v>
      </c>
    </row>
    <row r="23" spans="2:10" ht="20.149999999999999" customHeight="1" thickBot="1" x14ac:dyDescent="0.35">
      <c r="B23" s="6" t="s">
        <v>12</v>
      </c>
      <c r="C23" s="11">
        <v>96</v>
      </c>
      <c r="D23" s="11">
        <v>1</v>
      </c>
      <c r="E23" s="11">
        <v>49</v>
      </c>
      <c r="F23" s="11">
        <v>46</v>
      </c>
    </row>
    <row r="24" spans="2:10" ht="20.149999999999999" customHeight="1" thickBot="1" x14ac:dyDescent="0.35">
      <c r="B24" s="6" t="s">
        <v>13</v>
      </c>
      <c r="C24" s="11">
        <v>13</v>
      </c>
      <c r="D24" s="11">
        <v>0</v>
      </c>
      <c r="E24" s="11">
        <v>8</v>
      </c>
      <c r="F24" s="11">
        <v>5</v>
      </c>
    </row>
    <row r="25" spans="2:10" ht="20.149999999999999" customHeight="1" thickBot="1" x14ac:dyDescent="0.35">
      <c r="B25" s="6" t="s">
        <v>14</v>
      </c>
      <c r="C25" s="11">
        <v>7</v>
      </c>
      <c r="D25" s="11">
        <v>0</v>
      </c>
      <c r="E25" s="11">
        <v>6</v>
      </c>
      <c r="F25" s="11">
        <v>1</v>
      </c>
    </row>
    <row r="26" spans="2:10" ht="20.149999999999999" customHeight="1" thickBot="1" x14ac:dyDescent="0.35">
      <c r="B26" s="7" t="s">
        <v>15</v>
      </c>
      <c r="C26" s="11">
        <v>23</v>
      </c>
      <c r="D26" s="11">
        <v>0</v>
      </c>
      <c r="E26" s="11">
        <v>12</v>
      </c>
      <c r="F26" s="11">
        <v>11</v>
      </c>
    </row>
    <row r="27" spans="2:10" ht="20.149999999999999" customHeight="1" thickBot="1" x14ac:dyDescent="0.35">
      <c r="B27" s="8" t="s">
        <v>16</v>
      </c>
      <c r="C27" s="11">
        <v>5</v>
      </c>
      <c r="D27" s="11">
        <v>0</v>
      </c>
      <c r="E27" s="11">
        <v>3</v>
      </c>
      <c r="F27" s="11">
        <v>2</v>
      </c>
    </row>
    <row r="28" spans="2:10" ht="20.149999999999999" customHeight="1" thickBot="1" x14ac:dyDescent="0.35">
      <c r="B28" s="9" t="s">
        <v>17</v>
      </c>
      <c r="C28" s="12">
        <f>SUM(C11:C27)</f>
        <v>611</v>
      </c>
      <c r="D28" s="12">
        <f t="shared" ref="D28:F28" si="0">SUM(D11:D27)</f>
        <v>3</v>
      </c>
      <c r="E28" s="12">
        <f t="shared" si="0"/>
        <v>441</v>
      </c>
      <c r="F28" s="12">
        <f t="shared" si="0"/>
        <v>167</v>
      </c>
    </row>
    <row r="29" spans="2:10" x14ac:dyDescent="0.3">
      <c r="C29" s="15"/>
      <c r="D29" s="15"/>
      <c r="E29" s="15"/>
      <c r="F29" s="15"/>
      <c r="G29" s="15"/>
      <c r="H29" s="15"/>
      <c r="I29" s="15"/>
      <c r="J29" s="15"/>
    </row>
  </sheetData>
  <mergeCells count="1">
    <mergeCell ref="C9: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G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8" max="18" width="20.61328125" customWidth="1"/>
    <col min="19" max="19" width="11.84375" customWidth="1"/>
  </cols>
  <sheetData>
    <row r="9" spans="2:7" ht="44.25" customHeight="1" thickBot="1" x14ac:dyDescent="0.35">
      <c r="C9" s="36" t="s">
        <v>118</v>
      </c>
      <c r="D9" s="36"/>
      <c r="E9" s="36"/>
      <c r="F9" s="36"/>
      <c r="G9" s="36"/>
    </row>
    <row r="10" spans="2:7" ht="44.25" customHeight="1" thickBot="1" x14ac:dyDescent="0.35"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</row>
    <row r="11" spans="2:7" ht="20.149999999999999" customHeight="1" thickBot="1" x14ac:dyDescent="0.35">
      <c r="B11" s="5" t="s">
        <v>0</v>
      </c>
      <c r="C11" s="11">
        <v>11</v>
      </c>
      <c r="D11" s="11">
        <v>7</v>
      </c>
      <c r="E11" s="11">
        <v>4</v>
      </c>
      <c r="F11" s="11">
        <v>0</v>
      </c>
      <c r="G11" s="11">
        <v>0</v>
      </c>
    </row>
    <row r="12" spans="2:7" ht="20.149999999999999" customHeight="1" thickBot="1" x14ac:dyDescent="0.35">
      <c r="B12" s="6" t="s">
        <v>1</v>
      </c>
      <c r="C12" s="11">
        <v>7</v>
      </c>
      <c r="D12" s="11">
        <v>2</v>
      </c>
      <c r="E12" s="11">
        <v>3</v>
      </c>
      <c r="F12" s="11">
        <v>2</v>
      </c>
      <c r="G12" s="11">
        <v>0</v>
      </c>
    </row>
    <row r="13" spans="2:7" ht="20.149999999999999" customHeight="1" thickBot="1" x14ac:dyDescent="0.35">
      <c r="B13" s="6" t="s">
        <v>2</v>
      </c>
      <c r="C13" s="11">
        <v>2</v>
      </c>
      <c r="D13" s="11">
        <v>2</v>
      </c>
      <c r="E13" s="11">
        <v>0</v>
      </c>
      <c r="F13" s="11">
        <v>0</v>
      </c>
      <c r="G13" s="11">
        <v>0</v>
      </c>
    </row>
    <row r="14" spans="2:7" ht="20.149999999999999" customHeight="1" thickBot="1" x14ac:dyDescent="0.35">
      <c r="B14" s="6" t="s">
        <v>3</v>
      </c>
      <c r="C14" s="11">
        <v>3</v>
      </c>
      <c r="D14" s="11">
        <v>2</v>
      </c>
      <c r="E14" s="11">
        <v>0</v>
      </c>
      <c r="F14" s="11">
        <v>1</v>
      </c>
      <c r="G14" s="11">
        <v>0</v>
      </c>
    </row>
    <row r="15" spans="2:7" ht="20.149999999999999" customHeight="1" thickBot="1" x14ac:dyDescent="0.35">
      <c r="B15" s="6" t="s">
        <v>4</v>
      </c>
      <c r="C15" s="11">
        <v>4</v>
      </c>
      <c r="D15" s="11">
        <v>3</v>
      </c>
      <c r="E15" s="11">
        <v>1</v>
      </c>
      <c r="F15" s="11">
        <v>0</v>
      </c>
      <c r="G15" s="11">
        <v>0</v>
      </c>
    </row>
    <row r="16" spans="2:7" ht="20.149999999999999" customHeight="1" thickBot="1" x14ac:dyDescent="0.35">
      <c r="B16" s="6" t="s">
        <v>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2:7" ht="20.149999999999999" customHeight="1" thickBot="1" x14ac:dyDescent="0.35">
      <c r="B17" s="6" t="s">
        <v>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2:7" ht="20.149999999999999" customHeight="1" thickBot="1" x14ac:dyDescent="0.35">
      <c r="B18" s="6" t="s">
        <v>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2:7" ht="20.149999999999999" customHeight="1" thickBot="1" x14ac:dyDescent="0.35">
      <c r="B19" s="6" t="s">
        <v>8</v>
      </c>
      <c r="C19" s="11">
        <v>3</v>
      </c>
      <c r="D19" s="11">
        <v>1</v>
      </c>
      <c r="E19" s="11">
        <v>2</v>
      </c>
      <c r="F19" s="11">
        <v>0</v>
      </c>
      <c r="G19" s="11">
        <v>0</v>
      </c>
    </row>
    <row r="20" spans="2:7" ht="20.149999999999999" customHeight="1" thickBot="1" x14ac:dyDescent="0.35">
      <c r="B20" s="6" t="s">
        <v>9</v>
      </c>
      <c r="C20" s="11">
        <v>5</v>
      </c>
      <c r="D20" s="11">
        <v>2</v>
      </c>
      <c r="E20" s="11">
        <v>3</v>
      </c>
      <c r="F20" s="11">
        <v>0</v>
      </c>
      <c r="G20" s="11">
        <v>0</v>
      </c>
    </row>
    <row r="21" spans="2:7" ht="20.149999999999999" customHeight="1" thickBot="1" x14ac:dyDescent="0.35">
      <c r="B21" s="6" t="s">
        <v>10</v>
      </c>
      <c r="C21" s="11">
        <v>1</v>
      </c>
      <c r="D21" s="11">
        <v>1</v>
      </c>
      <c r="E21" s="11">
        <v>0</v>
      </c>
      <c r="F21" s="11">
        <v>0</v>
      </c>
      <c r="G21" s="11">
        <v>0</v>
      </c>
    </row>
    <row r="22" spans="2:7" ht="20.149999999999999" customHeight="1" thickBot="1" x14ac:dyDescent="0.35">
      <c r="B22" s="6" t="s">
        <v>11</v>
      </c>
      <c r="C22" s="11">
        <v>1</v>
      </c>
      <c r="D22" s="11">
        <v>1</v>
      </c>
      <c r="E22" s="11">
        <v>0</v>
      </c>
      <c r="F22" s="11">
        <v>0</v>
      </c>
      <c r="G22" s="11">
        <v>0</v>
      </c>
    </row>
    <row r="23" spans="2:7" ht="20.149999999999999" customHeight="1" thickBot="1" x14ac:dyDescent="0.35">
      <c r="B23" s="6" t="s">
        <v>12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2:7" ht="20.149999999999999" customHeight="1" thickBot="1" x14ac:dyDescent="0.35">
      <c r="B24" s="6" t="s">
        <v>13</v>
      </c>
      <c r="C24" s="11">
        <v>2</v>
      </c>
      <c r="D24" s="11">
        <v>1</v>
      </c>
      <c r="E24" s="11">
        <v>1</v>
      </c>
      <c r="F24" s="11">
        <v>0</v>
      </c>
      <c r="G24" s="11">
        <v>0</v>
      </c>
    </row>
    <row r="25" spans="2:7" ht="20.149999999999999" customHeight="1" thickBot="1" x14ac:dyDescent="0.35">
      <c r="B25" s="6" t="s">
        <v>14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2:7" ht="20.149999999999999" customHeight="1" thickBot="1" x14ac:dyDescent="0.35">
      <c r="B26" s="7" t="s">
        <v>15</v>
      </c>
      <c r="C26" s="11">
        <v>5</v>
      </c>
      <c r="D26" s="11">
        <v>4</v>
      </c>
      <c r="E26" s="11">
        <v>1</v>
      </c>
      <c r="F26" s="11">
        <v>0</v>
      </c>
      <c r="G26" s="11">
        <v>0</v>
      </c>
    </row>
    <row r="27" spans="2:7" ht="20.149999999999999" customHeight="1" thickBot="1" x14ac:dyDescent="0.35">
      <c r="B27" s="8" t="s">
        <v>16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2:7" ht="20.149999999999999" customHeight="1" thickBot="1" x14ac:dyDescent="0.35">
      <c r="B28" s="9" t="s">
        <v>17</v>
      </c>
      <c r="C28" s="12">
        <f>SUM(C11:C27)</f>
        <v>44</v>
      </c>
      <c r="D28" s="12">
        <f t="shared" ref="D28:G28" si="0">SUM(D11:D27)</f>
        <v>26</v>
      </c>
      <c r="E28" s="12">
        <f t="shared" si="0"/>
        <v>15</v>
      </c>
      <c r="F28" s="12">
        <f t="shared" si="0"/>
        <v>3</v>
      </c>
      <c r="G28" s="12">
        <f t="shared" si="0"/>
        <v>0</v>
      </c>
    </row>
    <row r="29" spans="2:7" x14ac:dyDescent="0.3">
      <c r="C29" s="15"/>
      <c r="D29" s="15"/>
      <c r="E29" s="15"/>
      <c r="F29" s="15"/>
      <c r="G29" s="15"/>
    </row>
  </sheetData>
  <mergeCells count="1">
    <mergeCell ref="C9:G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A57E-8055-41AE-A150-3EA19C7A4699}">
  <dimension ref="B7:K54"/>
  <sheetViews>
    <sheetView workbookViewId="0"/>
  </sheetViews>
  <sheetFormatPr baseColWidth="10" defaultRowHeight="13.5" x14ac:dyDescent="0.3"/>
  <cols>
    <col min="1" max="1" width="8.61328125" customWidth="1"/>
    <col min="2" max="2" width="23.4609375" bestFit="1" customWidth="1"/>
    <col min="3" max="3" width="12.765625" bestFit="1" customWidth="1"/>
    <col min="4" max="7" width="14.61328125" customWidth="1"/>
    <col min="8" max="8" width="16.3046875" bestFit="1" customWidth="1"/>
    <col min="9" max="9" width="13.23046875" hidden="1" customWidth="1"/>
    <col min="10" max="10" width="13.84375" hidden="1" customWidth="1"/>
    <col min="11" max="11" width="11.765625" hidden="1" customWidth="1"/>
    <col min="12" max="12" width="8.61328125" customWidth="1"/>
  </cols>
  <sheetData>
    <row r="7" spans="2:11" ht="46.5" customHeight="1" x14ac:dyDescent="0.3"/>
    <row r="9" spans="2:11" ht="22.5" customHeight="1" x14ac:dyDescent="0.3">
      <c r="B9" s="23"/>
      <c r="C9" s="50" t="s">
        <v>116</v>
      </c>
      <c r="D9" s="51"/>
      <c r="E9" s="51"/>
      <c r="F9" s="51"/>
      <c r="G9" s="51"/>
      <c r="H9" s="51"/>
    </row>
    <row r="10" spans="2:11" ht="26.5" customHeight="1" x14ac:dyDescent="0.3">
      <c r="B10" s="23"/>
      <c r="C10" s="49" t="s">
        <v>88</v>
      </c>
      <c r="D10" s="49"/>
      <c r="E10" s="49" t="s">
        <v>89</v>
      </c>
      <c r="F10" s="49"/>
      <c r="G10" s="49" t="s">
        <v>90</v>
      </c>
      <c r="H10" s="49" t="s">
        <v>117</v>
      </c>
    </row>
    <row r="11" spans="2:11" ht="27" customHeight="1" thickBot="1" x14ac:dyDescent="0.35">
      <c r="B11" s="23"/>
      <c r="C11" s="24" t="s">
        <v>91</v>
      </c>
      <c r="D11" s="24" t="s">
        <v>92</v>
      </c>
      <c r="E11" s="24" t="s">
        <v>93</v>
      </c>
      <c r="F11" s="24" t="s">
        <v>94</v>
      </c>
      <c r="G11" s="49"/>
      <c r="H11" s="49"/>
      <c r="I11" s="24" t="s">
        <v>95</v>
      </c>
      <c r="J11" s="24" t="s">
        <v>96</v>
      </c>
      <c r="K11" s="24" t="s">
        <v>31</v>
      </c>
    </row>
    <row r="12" spans="2:11" ht="20.149999999999999" customHeight="1" thickBot="1" x14ac:dyDescent="0.35">
      <c r="B12" s="5" t="s">
        <v>0</v>
      </c>
      <c r="C12" s="20">
        <v>0</v>
      </c>
      <c r="D12" s="20">
        <v>11</v>
      </c>
      <c r="E12" s="20">
        <v>18</v>
      </c>
      <c r="F12" s="20">
        <v>174</v>
      </c>
      <c r="G12" s="20">
        <v>21</v>
      </c>
      <c r="H12" s="20">
        <v>152</v>
      </c>
      <c r="I12" s="25">
        <v>0</v>
      </c>
      <c r="J12" s="25">
        <v>0</v>
      </c>
      <c r="K12" s="25">
        <f>I12-J12+G12</f>
        <v>21</v>
      </c>
    </row>
    <row r="13" spans="2:11" ht="20.149999999999999" customHeight="1" thickBot="1" x14ac:dyDescent="0.35">
      <c r="B13" s="6" t="s">
        <v>1</v>
      </c>
      <c r="C13" s="17">
        <v>2</v>
      </c>
      <c r="D13" s="17">
        <v>3</v>
      </c>
      <c r="E13" s="17">
        <v>1</v>
      </c>
      <c r="F13" s="17">
        <v>11</v>
      </c>
      <c r="G13" s="17">
        <v>4</v>
      </c>
      <c r="H13" s="20">
        <v>24</v>
      </c>
      <c r="I13" s="25">
        <v>0</v>
      </c>
      <c r="J13" s="25">
        <v>0</v>
      </c>
      <c r="K13" s="25">
        <f t="shared" ref="K13:K29" si="0">I13-J13+G13</f>
        <v>4</v>
      </c>
    </row>
    <row r="14" spans="2:11" ht="20.149999999999999" customHeight="1" thickBot="1" x14ac:dyDescent="0.35">
      <c r="B14" s="6" t="s">
        <v>2</v>
      </c>
      <c r="C14" s="17">
        <v>0</v>
      </c>
      <c r="D14" s="17">
        <v>2</v>
      </c>
      <c r="E14" s="17">
        <v>0</v>
      </c>
      <c r="F14" s="17">
        <v>26</v>
      </c>
      <c r="G14" s="17">
        <v>3</v>
      </c>
      <c r="H14" s="20">
        <v>48</v>
      </c>
      <c r="I14" s="25">
        <v>0</v>
      </c>
      <c r="J14" s="25">
        <v>0</v>
      </c>
      <c r="K14" s="25">
        <f t="shared" si="0"/>
        <v>3</v>
      </c>
    </row>
    <row r="15" spans="2:11" ht="20.149999999999999" customHeight="1" thickBot="1" x14ac:dyDescent="0.35">
      <c r="B15" s="6" t="s">
        <v>3</v>
      </c>
      <c r="C15" s="17">
        <v>1</v>
      </c>
      <c r="D15" s="17">
        <v>2</v>
      </c>
      <c r="E15" s="17">
        <v>0</v>
      </c>
      <c r="F15" s="17">
        <v>64</v>
      </c>
      <c r="G15" s="17">
        <v>2</v>
      </c>
      <c r="H15" s="20">
        <v>45</v>
      </c>
      <c r="I15" s="25">
        <v>0</v>
      </c>
      <c r="J15" s="25">
        <v>0</v>
      </c>
      <c r="K15" s="25">
        <f t="shared" si="0"/>
        <v>2</v>
      </c>
    </row>
    <row r="16" spans="2:11" ht="20.149999999999999" customHeight="1" thickBot="1" x14ac:dyDescent="0.35">
      <c r="B16" s="6" t="s">
        <v>4</v>
      </c>
      <c r="C16" s="17">
        <v>0</v>
      </c>
      <c r="D16" s="17">
        <v>4</v>
      </c>
      <c r="E16" s="17">
        <v>0</v>
      </c>
      <c r="F16" s="17">
        <v>26</v>
      </c>
      <c r="G16" s="17">
        <v>0</v>
      </c>
      <c r="H16" s="20">
        <v>92</v>
      </c>
      <c r="I16" s="25">
        <v>0</v>
      </c>
      <c r="J16" s="25">
        <v>0</v>
      </c>
      <c r="K16" s="25">
        <f t="shared" si="0"/>
        <v>0</v>
      </c>
    </row>
    <row r="17" spans="2:11" ht="20.149999999999999" customHeight="1" thickBot="1" x14ac:dyDescent="0.35">
      <c r="B17" s="6" t="s">
        <v>5</v>
      </c>
      <c r="C17" s="17">
        <v>0</v>
      </c>
      <c r="D17" s="17">
        <v>0</v>
      </c>
      <c r="E17" s="17">
        <v>0</v>
      </c>
      <c r="F17" s="17">
        <v>1</v>
      </c>
      <c r="G17" s="17">
        <v>2</v>
      </c>
      <c r="H17" s="20">
        <v>7</v>
      </c>
      <c r="I17" s="25">
        <v>0</v>
      </c>
      <c r="J17" s="25">
        <v>0</v>
      </c>
      <c r="K17" s="25">
        <f t="shared" si="0"/>
        <v>2</v>
      </c>
    </row>
    <row r="18" spans="2:11" ht="20.149999999999999" customHeight="1" thickBot="1" x14ac:dyDescent="0.35">
      <c r="B18" s="6" t="s">
        <v>6</v>
      </c>
      <c r="C18" s="17">
        <v>0</v>
      </c>
      <c r="D18" s="17">
        <v>0</v>
      </c>
      <c r="E18" s="17">
        <v>1</v>
      </c>
      <c r="F18" s="17">
        <v>24</v>
      </c>
      <c r="G18" s="17">
        <v>15</v>
      </c>
      <c r="H18" s="20">
        <v>33</v>
      </c>
      <c r="I18" s="25">
        <v>0</v>
      </c>
      <c r="J18" s="25">
        <v>0</v>
      </c>
      <c r="K18" s="25">
        <f t="shared" si="0"/>
        <v>15</v>
      </c>
    </row>
    <row r="19" spans="2:11" ht="20.149999999999999" customHeight="1" thickBot="1" x14ac:dyDescent="0.35">
      <c r="B19" s="6" t="s">
        <v>7</v>
      </c>
      <c r="C19" s="17">
        <v>0</v>
      </c>
      <c r="D19" s="17">
        <v>0</v>
      </c>
      <c r="E19" s="17">
        <v>3</v>
      </c>
      <c r="F19" s="17">
        <v>24</v>
      </c>
      <c r="G19" s="17">
        <v>2</v>
      </c>
      <c r="H19" s="20">
        <v>25</v>
      </c>
      <c r="I19" s="25">
        <v>0</v>
      </c>
      <c r="J19" s="25">
        <v>0</v>
      </c>
      <c r="K19" s="25">
        <f t="shared" si="0"/>
        <v>2</v>
      </c>
    </row>
    <row r="20" spans="2:11" ht="20.149999999999999" customHeight="1" thickBot="1" x14ac:dyDescent="0.35">
      <c r="B20" s="6" t="s">
        <v>8</v>
      </c>
      <c r="C20" s="17">
        <v>0</v>
      </c>
      <c r="D20" s="17">
        <v>3</v>
      </c>
      <c r="E20" s="17">
        <v>6</v>
      </c>
      <c r="F20" s="17">
        <v>215</v>
      </c>
      <c r="G20" s="17">
        <v>65</v>
      </c>
      <c r="H20" s="20">
        <v>261</v>
      </c>
      <c r="I20" s="25">
        <v>0</v>
      </c>
      <c r="J20" s="25">
        <v>0</v>
      </c>
      <c r="K20" s="25">
        <f t="shared" si="0"/>
        <v>65</v>
      </c>
    </row>
    <row r="21" spans="2:11" ht="20.149999999999999" customHeight="1" thickBot="1" x14ac:dyDescent="0.35">
      <c r="B21" s="6" t="s">
        <v>9</v>
      </c>
      <c r="C21" s="17">
        <v>0</v>
      </c>
      <c r="D21" s="17">
        <v>5</v>
      </c>
      <c r="E21" s="17">
        <v>1</v>
      </c>
      <c r="F21" s="17">
        <v>97</v>
      </c>
      <c r="G21" s="17">
        <v>10</v>
      </c>
      <c r="H21" s="20">
        <v>181</v>
      </c>
      <c r="I21" s="25">
        <v>0</v>
      </c>
      <c r="J21" s="25">
        <v>0</v>
      </c>
      <c r="K21" s="25">
        <f t="shared" si="0"/>
        <v>10</v>
      </c>
    </row>
    <row r="22" spans="2:11" ht="20.149999999999999" customHeight="1" thickBot="1" x14ac:dyDescent="0.35">
      <c r="B22" s="6" t="s">
        <v>10</v>
      </c>
      <c r="C22" s="17">
        <v>0</v>
      </c>
      <c r="D22" s="17">
        <v>1</v>
      </c>
      <c r="E22" s="17">
        <v>2</v>
      </c>
      <c r="F22" s="17">
        <v>13</v>
      </c>
      <c r="G22" s="17">
        <v>1</v>
      </c>
      <c r="H22" s="20">
        <v>53</v>
      </c>
      <c r="I22" s="25">
        <v>0</v>
      </c>
      <c r="J22" s="25">
        <v>0</v>
      </c>
      <c r="K22" s="25">
        <f t="shared" si="0"/>
        <v>1</v>
      </c>
    </row>
    <row r="23" spans="2:11" ht="20.149999999999999" customHeight="1" thickBot="1" x14ac:dyDescent="0.35">
      <c r="B23" s="6" t="s">
        <v>11</v>
      </c>
      <c r="C23" s="17">
        <v>0</v>
      </c>
      <c r="D23" s="17">
        <v>1</v>
      </c>
      <c r="E23" s="17">
        <v>1</v>
      </c>
      <c r="F23" s="17">
        <v>58</v>
      </c>
      <c r="G23" s="17">
        <v>11</v>
      </c>
      <c r="H23" s="20">
        <v>27</v>
      </c>
      <c r="I23" s="25">
        <v>0</v>
      </c>
      <c r="J23" s="25">
        <v>0</v>
      </c>
      <c r="K23" s="25">
        <f t="shared" si="0"/>
        <v>11</v>
      </c>
    </row>
    <row r="24" spans="2:11" ht="20.149999999999999" customHeight="1" thickBot="1" x14ac:dyDescent="0.35">
      <c r="B24" s="6" t="s">
        <v>12</v>
      </c>
      <c r="C24" s="17">
        <v>0</v>
      </c>
      <c r="D24" s="17">
        <v>0</v>
      </c>
      <c r="E24" s="17">
        <v>1</v>
      </c>
      <c r="F24" s="17">
        <v>222</v>
      </c>
      <c r="G24" s="17">
        <v>20</v>
      </c>
      <c r="H24" s="20">
        <v>417</v>
      </c>
      <c r="I24" s="25">
        <v>0</v>
      </c>
      <c r="J24" s="25">
        <v>0</v>
      </c>
      <c r="K24" s="25">
        <f t="shared" si="0"/>
        <v>20</v>
      </c>
    </row>
    <row r="25" spans="2:11" ht="20.149999999999999" customHeight="1" thickBot="1" x14ac:dyDescent="0.35">
      <c r="B25" s="6" t="s">
        <v>13</v>
      </c>
      <c r="C25" s="17">
        <v>0</v>
      </c>
      <c r="D25" s="17">
        <v>2</v>
      </c>
      <c r="E25" s="17">
        <v>0</v>
      </c>
      <c r="F25" s="17">
        <v>20</v>
      </c>
      <c r="G25" s="17">
        <v>9</v>
      </c>
      <c r="H25" s="20">
        <v>53</v>
      </c>
      <c r="I25" s="25">
        <v>0</v>
      </c>
      <c r="J25" s="25">
        <v>0</v>
      </c>
      <c r="K25" s="25">
        <f t="shared" si="0"/>
        <v>9</v>
      </c>
    </row>
    <row r="26" spans="2:11" ht="20.149999999999999" customHeight="1" thickBot="1" x14ac:dyDescent="0.35">
      <c r="B26" s="6" t="s">
        <v>14</v>
      </c>
      <c r="C26" s="17">
        <v>0</v>
      </c>
      <c r="D26" s="17">
        <v>0</v>
      </c>
      <c r="E26" s="17">
        <v>0</v>
      </c>
      <c r="F26" s="17">
        <v>9</v>
      </c>
      <c r="G26" s="17">
        <v>3</v>
      </c>
      <c r="H26" s="20">
        <v>5</v>
      </c>
      <c r="I26" s="25">
        <v>0</v>
      </c>
      <c r="J26" s="25">
        <v>0</v>
      </c>
      <c r="K26" s="25">
        <f t="shared" si="0"/>
        <v>3</v>
      </c>
    </row>
    <row r="27" spans="2:11" ht="20.149999999999999" customHeight="1" thickBot="1" x14ac:dyDescent="0.35">
      <c r="B27" s="7" t="s">
        <v>15</v>
      </c>
      <c r="C27" s="17">
        <v>0</v>
      </c>
      <c r="D27" s="17">
        <v>4</v>
      </c>
      <c r="E27" s="17">
        <v>1</v>
      </c>
      <c r="F27" s="17">
        <v>50</v>
      </c>
      <c r="G27" s="17">
        <v>8</v>
      </c>
      <c r="H27" s="20">
        <v>24</v>
      </c>
      <c r="I27" s="25">
        <v>0</v>
      </c>
      <c r="J27" s="25">
        <v>0</v>
      </c>
      <c r="K27" s="25">
        <f t="shared" si="0"/>
        <v>8</v>
      </c>
    </row>
    <row r="28" spans="2:11" ht="20.149999999999999" customHeight="1" thickBot="1" x14ac:dyDescent="0.35">
      <c r="B28" s="8" t="s">
        <v>16</v>
      </c>
      <c r="C28" s="21">
        <v>0</v>
      </c>
      <c r="D28" s="21">
        <v>0</v>
      </c>
      <c r="E28" s="21">
        <v>0</v>
      </c>
      <c r="F28" s="21">
        <v>1</v>
      </c>
      <c r="G28" s="21">
        <v>0</v>
      </c>
      <c r="H28" s="20">
        <v>12</v>
      </c>
      <c r="I28" s="25">
        <v>0</v>
      </c>
      <c r="J28" s="25">
        <v>0</v>
      </c>
      <c r="K28" s="25">
        <f t="shared" si="0"/>
        <v>0</v>
      </c>
    </row>
    <row r="29" spans="2:11" ht="20.149999999999999" customHeight="1" thickBot="1" x14ac:dyDescent="0.35">
      <c r="B29" s="9" t="s">
        <v>17</v>
      </c>
      <c r="C29" s="12">
        <f t="shared" ref="C29:J29" si="1">SUM(C12:C28)</f>
        <v>3</v>
      </c>
      <c r="D29" s="12">
        <f t="shared" si="1"/>
        <v>38</v>
      </c>
      <c r="E29" s="12">
        <f t="shared" si="1"/>
        <v>35</v>
      </c>
      <c r="F29" s="12">
        <f t="shared" si="1"/>
        <v>1035</v>
      </c>
      <c r="G29" s="12">
        <f t="shared" si="1"/>
        <v>176</v>
      </c>
      <c r="H29" s="12">
        <f t="shared" si="1"/>
        <v>1459</v>
      </c>
      <c r="I29" s="12">
        <f t="shared" si="1"/>
        <v>0</v>
      </c>
      <c r="J29" s="12">
        <f t="shared" si="1"/>
        <v>0</v>
      </c>
      <c r="K29" s="12">
        <f t="shared" si="0"/>
        <v>176</v>
      </c>
    </row>
    <row r="34" ht="41.25" customHeight="1" x14ac:dyDescent="0.3"/>
    <row r="35" ht="41.25" customHeight="1" x14ac:dyDescent="0.3"/>
    <row r="36" ht="41.25" customHeight="1" x14ac:dyDescent="0.3"/>
    <row r="37" ht="20.149999999999999" customHeight="1" x14ac:dyDescent="0.3"/>
    <row r="38" ht="20.149999999999999" customHeight="1" x14ac:dyDescent="0.3"/>
    <row r="39" ht="20.149999999999999" customHeight="1" x14ac:dyDescent="0.3"/>
    <row r="40" ht="20.149999999999999" customHeight="1" x14ac:dyDescent="0.3"/>
    <row r="41" ht="20.149999999999999" customHeight="1" x14ac:dyDescent="0.3"/>
    <row r="42" ht="20.149999999999999" customHeight="1" x14ac:dyDescent="0.3"/>
    <row r="43" ht="20.149999999999999" customHeight="1" x14ac:dyDescent="0.3"/>
    <row r="44" ht="20.149999999999999" customHeight="1" x14ac:dyDescent="0.3"/>
    <row r="45" ht="20.149999999999999" customHeight="1" x14ac:dyDescent="0.3"/>
    <row r="46" ht="20.149999999999999" customHeight="1" x14ac:dyDescent="0.3"/>
    <row r="47" ht="20.149999999999999" customHeight="1" x14ac:dyDescent="0.3"/>
    <row r="48" ht="20.149999999999999" customHeight="1" x14ac:dyDescent="0.3"/>
    <row r="49" ht="20.149999999999999" customHeight="1" x14ac:dyDescent="0.3"/>
    <row r="50" ht="20.149999999999999" customHeight="1" x14ac:dyDescent="0.3"/>
    <row r="51" ht="20.149999999999999" customHeight="1" x14ac:dyDescent="0.3"/>
    <row r="52" ht="20.149999999999999" customHeight="1" x14ac:dyDescent="0.3"/>
    <row r="53" ht="20.149999999999999" customHeight="1" x14ac:dyDescent="0.3"/>
    <row r="54" ht="20.149999999999999" customHeight="1" x14ac:dyDescent="0.3"/>
  </sheetData>
  <mergeCells count="5">
    <mergeCell ref="H10:H11"/>
    <mergeCell ref="C9:H9"/>
    <mergeCell ref="C10:D10"/>
    <mergeCell ref="E10:F10"/>
    <mergeCell ref="G10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Denuncias</vt:lpstr>
      <vt:lpstr>Renuncias</vt:lpstr>
      <vt:lpstr>Víctimas</vt:lpstr>
      <vt:lpstr>Movimiento</vt:lpstr>
      <vt:lpstr>Delitos</vt:lpstr>
      <vt:lpstr>Órdenes y Medidas</vt:lpstr>
      <vt:lpstr>Personas Enjuiciadas</vt:lpstr>
      <vt:lpstr>Terminación</vt:lpstr>
      <vt:lpstr>Penal_Movimientos_TSJ</vt:lpstr>
      <vt:lpstr>Jdos Penal_Personas Enjuiciadas</vt:lpstr>
      <vt:lpstr>Jdos Penal_Sentencias</vt:lpstr>
      <vt:lpstr>Jdos Guardia_Asuntos</vt:lpstr>
      <vt:lpstr>Jdos Guardia_Órdenes Protección</vt:lpstr>
      <vt:lpstr>Audiencias_Pers Enjuiciadas</vt:lpstr>
      <vt:lpstr>Audiencias_Sentencias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2019-09-06T09:56:12Z</cp:lastPrinted>
  <dcterms:created xsi:type="dcterms:W3CDTF">2018-12-11T12:27:19Z</dcterms:created>
  <dcterms:modified xsi:type="dcterms:W3CDTF">2026-06-23T16:28:48Z</dcterms:modified>
</cp:coreProperties>
</file>